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liancuni\Desktop\"/>
    </mc:Choice>
  </mc:AlternateContent>
  <bookViews>
    <workbookView xWindow="0" yWindow="0" windowWidth="12528" windowHeight="14100" activeTab="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" i="6" l="1"/>
  <c r="N5" i="6" s="1"/>
  <c r="N3" i="6"/>
  <c r="O3" i="6" s="1"/>
  <c r="P3" i="6" s="1"/>
  <c r="Q3" i="6" s="1"/>
  <c r="R3" i="6" s="1"/>
  <c r="O4" i="6"/>
  <c r="P4" i="6" s="1"/>
  <c r="Q4" i="6" s="1"/>
  <c r="R4" i="6" s="1"/>
  <c r="R2" i="6"/>
  <c r="P2" i="6"/>
  <c r="O2" i="6"/>
  <c r="O49" i="6"/>
  <c r="P49" i="6" s="1"/>
  <c r="Q49" i="6" s="1"/>
  <c r="R49" i="6" s="1"/>
  <c r="R48" i="2"/>
  <c r="R49" i="2"/>
  <c r="R50" i="2"/>
  <c r="R51" i="2"/>
  <c r="R52" i="2"/>
  <c r="R53" i="2"/>
  <c r="R54" i="2"/>
  <c r="R55" i="2"/>
  <c r="R56" i="2"/>
  <c r="R57" i="2"/>
  <c r="R58" i="2"/>
  <c r="R59" i="2"/>
  <c r="R60" i="2"/>
  <c r="R61" i="2"/>
  <c r="R62" i="2"/>
  <c r="R63" i="2"/>
  <c r="R64" i="2"/>
  <c r="R65" i="2"/>
  <c r="R66" i="2"/>
  <c r="R67" i="2"/>
  <c r="R68" i="2"/>
  <c r="R69" i="2"/>
  <c r="R70" i="2"/>
  <c r="R71" i="2"/>
  <c r="R72" i="2"/>
  <c r="R73" i="2"/>
  <c r="R74" i="2"/>
  <c r="R75" i="2"/>
  <c r="R76" i="2"/>
  <c r="R77" i="2"/>
  <c r="R78" i="2"/>
  <c r="R79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11" i="2"/>
  <c r="R12" i="2"/>
  <c r="R13" i="2"/>
  <c r="R10" i="2"/>
  <c r="F70" i="2"/>
  <c r="G70" i="2"/>
  <c r="H70" i="2" s="1"/>
  <c r="I70" i="2" s="1"/>
  <c r="J70" i="2" s="1"/>
  <c r="K70" i="2" s="1"/>
  <c r="N70" i="2" s="1"/>
  <c r="O70" i="2" s="1"/>
  <c r="M70" i="2"/>
  <c r="F71" i="2"/>
  <c r="G71" i="2" s="1"/>
  <c r="H71" i="2" s="1"/>
  <c r="I71" i="2" s="1"/>
  <c r="J71" i="2" s="1"/>
  <c r="K71" i="2" s="1"/>
  <c r="N71" i="2" s="1"/>
  <c r="O71" i="2" s="1"/>
  <c r="F72" i="2"/>
  <c r="G72" i="2"/>
  <c r="H72" i="2"/>
  <c r="I72" i="2" s="1"/>
  <c r="J72" i="2" s="1"/>
  <c r="K72" i="2" s="1"/>
  <c r="N72" i="2" s="1"/>
  <c r="O72" i="2" s="1"/>
  <c r="M72" i="2"/>
  <c r="F73" i="2"/>
  <c r="G73" i="2"/>
  <c r="H73" i="2" s="1"/>
  <c r="I73" i="2" s="1"/>
  <c r="J73" i="2" s="1"/>
  <c r="K73" i="2" s="1"/>
  <c r="N73" i="2" s="1"/>
  <c r="O73" i="2" s="1"/>
  <c r="M73" i="2"/>
  <c r="F74" i="2"/>
  <c r="M74" i="2" s="1"/>
  <c r="F75" i="2"/>
  <c r="G75" i="2"/>
  <c r="H75" i="2"/>
  <c r="I75" i="2" s="1"/>
  <c r="J75" i="2" s="1"/>
  <c r="K75" i="2" s="1"/>
  <c r="N75" i="2" s="1"/>
  <c r="O75" i="2" s="1"/>
  <c r="M75" i="2"/>
  <c r="F76" i="2"/>
  <c r="G76" i="2"/>
  <c r="H76" i="2" s="1"/>
  <c r="I76" i="2" s="1"/>
  <c r="J76" i="2" s="1"/>
  <c r="K76" i="2" s="1"/>
  <c r="N76" i="2" s="1"/>
  <c r="O76" i="2" s="1"/>
  <c r="M76" i="2"/>
  <c r="F77" i="2"/>
  <c r="G77" i="2" s="1"/>
  <c r="H77" i="2" s="1"/>
  <c r="I77" i="2" s="1"/>
  <c r="J77" i="2" s="1"/>
  <c r="K77" i="2" s="1"/>
  <c r="N77" i="2" s="1"/>
  <c r="O77" i="2" s="1"/>
  <c r="F78" i="2"/>
  <c r="G78" i="2"/>
  <c r="H78" i="2" s="1"/>
  <c r="I78" i="2" s="1"/>
  <c r="J78" i="2" s="1"/>
  <c r="K78" i="2" s="1"/>
  <c r="N78" i="2" s="1"/>
  <c r="O78" i="2" s="1"/>
  <c r="M78" i="2"/>
  <c r="F79" i="2"/>
  <c r="G79" i="2" s="1"/>
  <c r="H79" i="2" s="1"/>
  <c r="I79" i="2" s="1"/>
  <c r="J79" i="2" s="1"/>
  <c r="K79" i="2" s="1"/>
  <c r="N79" i="2" s="1"/>
  <c r="O79" i="2" s="1"/>
  <c r="F17" i="2"/>
  <c r="N6" i="6" l="1"/>
  <c r="O5" i="6"/>
  <c r="P5" i="6" s="1"/>
  <c r="Q5" i="6" s="1"/>
  <c r="R5" i="6" s="1"/>
  <c r="Q2" i="6"/>
  <c r="M79" i="2"/>
  <c r="M71" i="2"/>
  <c r="M77" i="2"/>
  <c r="G74" i="2"/>
  <c r="H74" i="2" s="1"/>
  <c r="I74" i="2" s="1"/>
  <c r="J74" i="2" s="1"/>
  <c r="K74" i="2" s="1"/>
  <c r="N74" i="2" s="1"/>
  <c r="O74" i="2" s="1"/>
  <c r="O6" i="6" l="1"/>
  <c r="P6" i="6" s="1"/>
  <c r="Q6" i="6" s="1"/>
  <c r="R6" i="6" s="1"/>
  <c r="N7" i="6"/>
  <c r="O7" i="6" l="1"/>
  <c r="P7" i="6" s="1"/>
  <c r="Q7" i="6" s="1"/>
  <c r="R7" i="6" s="1"/>
  <c r="N8" i="6"/>
  <c r="N9" i="6" l="1"/>
  <c r="O8" i="6"/>
  <c r="P8" i="6" s="1"/>
  <c r="Q8" i="6" s="1"/>
  <c r="R8" i="6" s="1"/>
  <c r="W14" i="6"/>
  <c r="C2" i="6"/>
  <c r="D2" i="6"/>
  <c r="E2" i="6" s="1"/>
  <c r="B2" i="6"/>
  <c r="J3" i="6"/>
  <c r="A3" i="6" s="1"/>
  <c r="B3" i="6" s="1"/>
  <c r="C3" i="6" s="1"/>
  <c r="D3" i="6" s="1"/>
  <c r="E3" i="6" s="1"/>
  <c r="AG54" i="2"/>
  <c r="J34" i="2"/>
  <c r="I34" i="2"/>
  <c r="J1" i="5"/>
  <c r="K1" i="5" s="1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J101" i="5"/>
  <c r="H101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K2" i="5"/>
  <c r="K3" i="5"/>
  <c r="K4" i="5"/>
  <c r="K5" i="5"/>
  <c r="K6" i="5"/>
  <c r="K7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J2" i="5"/>
  <c r="J3" i="5"/>
  <c r="J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H93" i="5"/>
  <c r="H94" i="5"/>
  <c r="H95" i="5"/>
  <c r="H96" i="5"/>
  <c r="H97" i="5"/>
  <c r="H98" i="5"/>
  <c r="H99" i="5"/>
  <c r="H100" i="5"/>
  <c r="H2" i="5"/>
  <c r="H3" i="5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1" i="5"/>
  <c r="I2" i="5"/>
  <c r="A2" i="5" s="1"/>
  <c r="B1" i="5"/>
  <c r="C1" i="5" s="1"/>
  <c r="D1" i="5" s="1"/>
  <c r="E1" i="5" s="1"/>
  <c r="F1" i="5" s="1"/>
  <c r="A3" i="4"/>
  <c r="A4" i="4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2" i="4"/>
  <c r="B1" i="4"/>
  <c r="C1" i="4" s="1"/>
  <c r="D1" i="4" s="1"/>
  <c r="E1" i="4" s="1"/>
  <c r="F1" i="4" s="1"/>
  <c r="F12" i="2"/>
  <c r="F13" i="2" s="1"/>
  <c r="F14" i="2" s="1"/>
  <c r="F15" i="2" s="1"/>
  <c r="F16" i="2" s="1"/>
  <c r="F18" i="2" s="1"/>
  <c r="F19" i="2" s="1"/>
  <c r="F20" i="2" s="1"/>
  <c r="F11" i="2"/>
  <c r="O9" i="6" l="1"/>
  <c r="P9" i="6" s="1"/>
  <c r="Q9" i="6" s="1"/>
  <c r="R9" i="6" s="1"/>
  <c r="N10" i="6"/>
  <c r="J4" i="6"/>
  <c r="J5" i="6" s="1"/>
  <c r="J6" i="6" s="1"/>
  <c r="J7" i="6" s="1"/>
  <c r="J8" i="6" s="1"/>
  <c r="J9" i="6" s="1"/>
  <c r="J10" i="6" s="1"/>
  <c r="J11" i="6" s="1"/>
  <c r="J12" i="6" s="1"/>
  <c r="J13" i="6" s="1"/>
  <c r="J14" i="6" s="1"/>
  <c r="J15" i="6" s="1"/>
  <c r="J16" i="6" s="1"/>
  <c r="J17" i="6" s="1"/>
  <c r="J18" i="6" s="1"/>
  <c r="J19" i="6" s="1"/>
  <c r="J20" i="6" s="1"/>
  <c r="J21" i="6" s="1"/>
  <c r="J22" i="6" s="1"/>
  <c r="J23" i="6" s="1"/>
  <c r="J24" i="6" s="1"/>
  <c r="J25" i="6" s="1"/>
  <c r="J26" i="6" s="1"/>
  <c r="J27" i="6" s="1"/>
  <c r="J28" i="6" s="1"/>
  <c r="J29" i="6" s="1"/>
  <c r="J30" i="6" s="1"/>
  <c r="J31" i="6" s="1"/>
  <c r="J32" i="6" s="1"/>
  <c r="J33" i="6" s="1"/>
  <c r="J34" i="6" s="1"/>
  <c r="J35" i="6" s="1"/>
  <c r="J36" i="6" s="1"/>
  <c r="J37" i="6" s="1"/>
  <c r="J38" i="6" s="1"/>
  <c r="J39" i="6" s="1"/>
  <c r="J40" i="6" s="1"/>
  <c r="J41" i="6" s="1"/>
  <c r="J42" i="6" s="1"/>
  <c r="J43" i="6" s="1"/>
  <c r="J44" i="6" s="1"/>
  <c r="J45" i="6" s="1"/>
  <c r="J46" i="6" s="1"/>
  <c r="J47" i="6" s="1"/>
  <c r="J48" i="6" s="1"/>
  <c r="J49" i="6" s="1"/>
  <c r="J50" i="6" s="1"/>
  <c r="J51" i="6" s="1"/>
  <c r="J52" i="6" s="1"/>
  <c r="J53" i="6" s="1"/>
  <c r="J54" i="6" s="1"/>
  <c r="J55" i="6" s="1"/>
  <c r="J56" i="6" s="1"/>
  <c r="J57" i="6" s="1"/>
  <c r="J58" i="6" s="1"/>
  <c r="J59" i="6" s="1"/>
  <c r="J60" i="6" s="1"/>
  <c r="J61" i="6" s="1"/>
  <c r="J62" i="6" s="1"/>
  <c r="J63" i="6" s="1"/>
  <c r="J64" i="6" s="1"/>
  <c r="J65" i="6" s="1"/>
  <c r="J66" i="6" s="1"/>
  <c r="J67" i="6" s="1"/>
  <c r="J68" i="6" s="1"/>
  <c r="J69" i="6" s="1"/>
  <c r="J70" i="6" s="1"/>
  <c r="J71" i="6" s="1"/>
  <c r="J72" i="6" s="1"/>
  <c r="J73" i="6" s="1"/>
  <c r="J74" i="6" s="1"/>
  <c r="J75" i="6" s="1"/>
  <c r="J76" i="6" s="1"/>
  <c r="J77" i="6" s="1"/>
  <c r="J78" i="6" s="1"/>
  <c r="J79" i="6" s="1"/>
  <c r="J80" i="6" s="1"/>
  <c r="J81" i="6" s="1"/>
  <c r="J82" i="6" s="1"/>
  <c r="J83" i="6" s="1"/>
  <c r="J84" i="6" s="1"/>
  <c r="J85" i="6" s="1"/>
  <c r="J86" i="6" s="1"/>
  <c r="J87" i="6" s="1"/>
  <c r="J88" i="6" s="1"/>
  <c r="J89" i="6" s="1"/>
  <c r="J90" i="6" s="1"/>
  <c r="J91" i="6" s="1"/>
  <c r="J92" i="6" s="1"/>
  <c r="J93" i="6" s="1"/>
  <c r="J94" i="6" s="1"/>
  <c r="J95" i="6" s="1"/>
  <c r="J96" i="6" s="1"/>
  <c r="J97" i="6" s="1"/>
  <c r="J98" i="6" s="1"/>
  <c r="J99" i="6" s="1"/>
  <c r="J100" i="6" s="1"/>
  <c r="J101" i="6" s="1"/>
  <c r="J102" i="6" s="1"/>
  <c r="J103" i="6" s="1"/>
  <c r="J104" i="6" s="1"/>
  <c r="J105" i="6" s="1"/>
  <c r="J106" i="6" s="1"/>
  <c r="J107" i="6" s="1"/>
  <c r="J108" i="6" s="1"/>
  <c r="J109" i="6" s="1"/>
  <c r="J110" i="6" s="1"/>
  <c r="J111" i="6" s="1"/>
  <c r="J112" i="6" s="1"/>
  <c r="J113" i="6" s="1"/>
  <c r="J114" i="6" s="1"/>
  <c r="J115" i="6" s="1"/>
  <c r="J116" i="6" s="1"/>
  <c r="J117" i="6" s="1"/>
  <c r="J118" i="6" s="1"/>
  <c r="J119" i="6" s="1"/>
  <c r="J120" i="6" s="1"/>
  <c r="J121" i="6" s="1"/>
  <c r="J122" i="6" s="1"/>
  <c r="J123" i="6" s="1"/>
  <c r="J124" i="6" s="1"/>
  <c r="J125" i="6" s="1"/>
  <c r="J126" i="6" s="1"/>
  <c r="J127" i="6" s="1"/>
  <c r="J128" i="6" s="1"/>
  <c r="J129" i="6" s="1"/>
  <c r="J130" i="6" s="1"/>
  <c r="J131" i="6" s="1"/>
  <c r="J132" i="6" s="1"/>
  <c r="J133" i="6" s="1"/>
  <c r="J134" i="6" s="1"/>
  <c r="J135" i="6" s="1"/>
  <c r="J136" i="6" s="1"/>
  <c r="J137" i="6" s="1"/>
  <c r="J138" i="6" s="1"/>
  <c r="J139" i="6" s="1"/>
  <c r="J140" i="6" s="1"/>
  <c r="J141" i="6" s="1"/>
  <c r="J142" i="6" s="1"/>
  <c r="J143" i="6" s="1"/>
  <c r="J144" i="6" s="1"/>
  <c r="J145" i="6" s="1"/>
  <c r="J146" i="6" s="1"/>
  <c r="J147" i="6" s="1"/>
  <c r="J148" i="6" s="1"/>
  <c r="J149" i="6" s="1"/>
  <c r="J150" i="6" s="1"/>
  <c r="J151" i="6" s="1"/>
  <c r="J152" i="6" s="1"/>
  <c r="J153" i="6" s="1"/>
  <c r="J154" i="6" s="1"/>
  <c r="J155" i="6" s="1"/>
  <c r="J156" i="6" s="1"/>
  <c r="J157" i="6" s="1"/>
  <c r="J158" i="6" s="1"/>
  <c r="J159" i="6" s="1"/>
  <c r="J160" i="6" s="1"/>
  <c r="J161" i="6" s="1"/>
  <c r="J162" i="6" s="1"/>
  <c r="J163" i="6" s="1"/>
  <c r="J164" i="6" s="1"/>
  <c r="J165" i="6" s="1"/>
  <c r="J166" i="6" s="1"/>
  <c r="J167" i="6" s="1"/>
  <c r="J168" i="6" s="1"/>
  <c r="J169" i="6" s="1"/>
  <c r="J170" i="6" s="1"/>
  <c r="J171" i="6" s="1"/>
  <c r="J172" i="6" s="1"/>
  <c r="J173" i="6" s="1"/>
  <c r="J174" i="6" s="1"/>
  <c r="J175" i="6" s="1"/>
  <c r="J176" i="6" s="1"/>
  <c r="J177" i="6" s="1"/>
  <c r="J178" i="6" s="1"/>
  <c r="J179" i="6" s="1"/>
  <c r="J180" i="6" s="1"/>
  <c r="J181" i="6" s="1"/>
  <c r="J182" i="6" s="1"/>
  <c r="J183" i="6" s="1"/>
  <c r="J184" i="6" s="1"/>
  <c r="J185" i="6" s="1"/>
  <c r="J186" i="6" s="1"/>
  <c r="J187" i="6" s="1"/>
  <c r="J188" i="6" s="1"/>
  <c r="J189" i="6" s="1"/>
  <c r="J190" i="6" s="1"/>
  <c r="J191" i="6" s="1"/>
  <c r="J192" i="6" s="1"/>
  <c r="J193" i="6" s="1"/>
  <c r="J194" i="6" s="1"/>
  <c r="J195" i="6" s="1"/>
  <c r="J196" i="6" s="1"/>
  <c r="J197" i="6" s="1"/>
  <c r="J198" i="6" s="1"/>
  <c r="J199" i="6" s="1"/>
  <c r="J200" i="6" s="1"/>
  <c r="J201" i="6" s="1"/>
  <c r="J202" i="6" s="1"/>
  <c r="J203" i="6" s="1"/>
  <c r="J204" i="6" s="1"/>
  <c r="J205" i="6" s="1"/>
  <c r="J206" i="6" s="1"/>
  <c r="J207" i="6" s="1"/>
  <c r="J208" i="6" s="1"/>
  <c r="J209" i="6" s="1"/>
  <c r="J210" i="6" s="1"/>
  <c r="J211" i="6" s="1"/>
  <c r="J212" i="6" s="1"/>
  <c r="J213" i="6" s="1"/>
  <c r="J214" i="6" s="1"/>
  <c r="J215" i="6" s="1"/>
  <c r="J216" i="6" s="1"/>
  <c r="J217" i="6" s="1"/>
  <c r="J218" i="6" s="1"/>
  <c r="J219" i="6" s="1"/>
  <c r="J220" i="6" s="1"/>
  <c r="J221" i="6" s="1"/>
  <c r="J222" i="6" s="1"/>
  <c r="J223" i="6" s="1"/>
  <c r="J224" i="6" s="1"/>
  <c r="J225" i="6" s="1"/>
  <c r="J226" i="6" s="1"/>
  <c r="J227" i="6" s="1"/>
  <c r="J228" i="6" s="1"/>
  <c r="J229" i="6" s="1"/>
  <c r="J230" i="6" s="1"/>
  <c r="J231" i="6" s="1"/>
  <c r="J232" i="6" s="1"/>
  <c r="J233" i="6" s="1"/>
  <c r="J234" i="6" s="1"/>
  <c r="J235" i="6" s="1"/>
  <c r="J236" i="6" s="1"/>
  <c r="J237" i="6" s="1"/>
  <c r="J238" i="6" s="1"/>
  <c r="J239" i="6" s="1"/>
  <c r="J240" i="6" s="1"/>
  <c r="J241" i="6" s="1"/>
  <c r="J242" i="6" s="1"/>
  <c r="J243" i="6" s="1"/>
  <c r="J244" i="6" s="1"/>
  <c r="J245" i="6" s="1"/>
  <c r="J246" i="6" s="1"/>
  <c r="J247" i="6" s="1"/>
  <c r="J248" i="6" s="1"/>
  <c r="J249" i="6" s="1"/>
  <c r="J250" i="6" s="1"/>
  <c r="J251" i="6" s="1"/>
  <c r="J252" i="6" s="1"/>
  <c r="J253" i="6" s="1"/>
  <c r="J254" i="6" s="1"/>
  <c r="J255" i="6" s="1"/>
  <c r="J256" i="6" s="1"/>
  <c r="J257" i="6" s="1"/>
  <c r="J258" i="6" s="1"/>
  <c r="J259" i="6" s="1"/>
  <c r="J260" i="6" s="1"/>
  <c r="J261" i="6" s="1"/>
  <c r="J262" i="6" s="1"/>
  <c r="J263" i="6" s="1"/>
  <c r="J264" i="6" s="1"/>
  <c r="J265" i="6" s="1"/>
  <c r="J266" i="6" s="1"/>
  <c r="J267" i="6" s="1"/>
  <c r="J268" i="6" s="1"/>
  <c r="N50" i="6"/>
  <c r="I3" i="5"/>
  <c r="I4" i="5" s="1"/>
  <c r="I5" i="5" s="1"/>
  <c r="I6" i="5" s="1"/>
  <c r="I7" i="5" s="1"/>
  <c r="I8" i="5" s="1"/>
  <c r="I9" i="5" s="1"/>
  <c r="I10" i="5" s="1"/>
  <c r="I11" i="5" s="1"/>
  <c r="I12" i="5" s="1"/>
  <c r="I13" i="5" s="1"/>
  <c r="I14" i="5" s="1"/>
  <c r="I15" i="5" s="1"/>
  <c r="I16" i="5" s="1"/>
  <c r="I17" i="5" s="1"/>
  <c r="I18" i="5" s="1"/>
  <c r="I19" i="5" s="1"/>
  <c r="I20" i="5" s="1"/>
  <c r="I21" i="5" s="1"/>
  <c r="I22" i="5" s="1"/>
  <c r="I23" i="5" s="1"/>
  <c r="I24" i="5" s="1"/>
  <c r="I25" i="5" s="1"/>
  <c r="I26" i="5" s="1"/>
  <c r="I27" i="5" s="1"/>
  <c r="I28" i="5" s="1"/>
  <c r="I29" i="5" s="1"/>
  <c r="I30" i="5" s="1"/>
  <c r="I31" i="5" s="1"/>
  <c r="I32" i="5" s="1"/>
  <c r="I33" i="5" s="1"/>
  <c r="I34" i="5" s="1"/>
  <c r="I35" i="5" s="1"/>
  <c r="I36" i="5" s="1"/>
  <c r="I37" i="5" s="1"/>
  <c r="I38" i="5" s="1"/>
  <c r="I39" i="5" s="1"/>
  <c r="I40" i="5" s="1"/>
  <c r="I41" i="5" s="1"/>
  <c r="I42" i="5" s="1"/>
  <c r="I43" i="5" s="1"/>
  <c r="I44" i="5" s="1"/>
  <c r="I45" i="5" s="1"/>
  <c r="I46" i="5" s="1"/>
  <c r="I47" i="5" s="1"/>
  <c r="I48" i="5" s="1"/>
  <c r="I49" i="5" s="1"/>
  <c r="I50" i="5" s="1"/>
  <c r="I51" i="5" s="1"/>
  <c r="I52" i="5" s="1"/>
  <c r="I53" i="5" s="1"/>
  <c r="I54" i="5" s="1"/>
  <c r="I55" i="5" s="1"/>
  <c r="I56" i="5" s="1"/>
  <c r="I57" i="5" s="1"/>
  <c r="I58" i="5" s="1"/>
  <c r="I59" i="5" s="1"/>
  <c r="I60" i="5" s="1"/>
  <c r="I61" i="5" s="1"/>
  <c r="I62" i="5" s="1"/>
  <c r="I63" i="5" s="1"/>
  <c r="I64" i="5" s="1"/>
  <c r="I65" i="5" s="1"/>
  <c r="I66" i="5" s="1"/>
  <c r="I67" i="5" s="1"/>
  <c r="I68" i="5" s="1"/>
  <c r="I69" i="5" s="1"/>
  <c r="I70" i="5" s="1"/>
  <c r="I71" i="5" s="1"/>
  <c r="I72" i="5" s="1"/>
  <c r="I73" i="5" s="1"/>
  <c r="I74" i="5" s="1"/>
  <c r="I75" i="5" s="1"/>
  <c r="I76" i="5" s="1"/>
  <c r="I77" i="5" s="1"/>
  <c r="I78" i="5" s="1"/>
  <c r="I79" i="5" s="1"/>
  <c r="I80" i="5" s="1"/>
  <c r="I81" i="5" s="1"/>
  <c r="I82" i="5" s="1"/>
  <c r="I83" i="5" s="1"/>
  <c r="I84" i="5" s="1"/>
  <c r="I85" i="5" s="1"/>
  <c r="I86" i="5" s="1"/>
  <c r="I87" i="5" s="1"/>
  <c r="I88" i="5" s="1"/>
  <c r="I89" i="5" s="1"/>
  <c r="I90" i="5" s="1"/>
  <c r="I91" i="5" s="1"/>
  <c r="I92" i="5" s="1"/>
  <c r="I93" i="5" s="1"/>
  <c r="I94" i="5" s="1"/>
  <c r="I95" i="5" s="1"/>
  <c r="I96" i="5" s="1"/>
  <c r="I97" i="5" s="1"/>
  <c r="I98" i="5" s="1"/>
  <c r="I99" i="5" s="1"/>
  <c r="I100" i="5" s="1"/>
  <c r="I101" i="5" s="1"/>
  <c r="B2" i="5"/>
  <c r="C2" i="5" s="1"/>
  <c r="D2" i="5" s="1"/>
  <c r="E2" i="5" s="1"/>
  <c r="F2" i="5" s="1"/>
  <c r="A3" i="5"/>
  <c r="B2" i="4"/>
  <c r="C2" i="4" s="1"/>
  <c r="D2" i="4" s="1"/>
  <c r="E2" i="4" s="1"/>
  <c r="F2" i="4" s="1"/>
  <c r="B4" i="4"/>
  <c r="C4" i="4" s="1"/>
  <c r="D4" i="4" s="1"/>
  <c r="E4" i="4" s="1"/>
  <c r="F4" i="4" s="1"/>
  <c r="B3" i="4"/>
  <c r="C3" i="4" s="1"/>
  <c r="D3" i="4" s="1"/>
  <c r="E3" i="4" s="1"/>
  <c r="F3" i="4" s="1"/>
  <c r="T242" i="2"/>
  <c r="U242" i="2"/>
  <c r="V242" i="2" s="1"/>
  <c r="W242" i="2" s="1"/>
  <c r="X242" i="2" s="1"/>
  <c r="Y242" i="2" s="1"/>
  <c r="T243" i="2"/>
  <c r="T244" i="2" s="1"/>
  <c r="T222" i="2"/>
  <c r="U222" i="2" s="1"/>
  <c r="V222" i="2" s="1"/>
  <c r="W222" i="2" s="1"/>
  <c r="X222" i="2" s="1"/>
  <c r="Y222" i="2" s="1"/>
  <c r="T223" i="2"/>
  <c r="T224" i="2" s="1"/>
  <c r="T198" i="2"/>
  <c r="U198" i="2"/>
  <c r="V198" i="2"/>
  <c r="W198" i="2" s="1"/>
  <c r="X198" i="2" s="1"/>
  <c r="Y198" i="2" s="1"/>
  <c r="T199" i="2"/>
  <c r="T200" i="2" s="1"/>
  <c r="T169" i="2"/>
  <c r="U169" i="2" s="1"/>
  <c r="V169" i="2" s="1"/>
  <c r="W169" i="2" s="1"/>
  <c r="X169" i="2" s="1"/>
  <c r="Y169" i="2" s="1"/>
  <c r="T170" i="2"/>
  <c r="T171" i="2" s="1"/>
  <c r="T127" i="2"/>
  <c r="T128" i="2" s="1"/>
  <c r="U127" i="2"/>
  <c r="V127" i="2"/>
  <c r="W127" i="2"/>
  <c r="X127" i="2" s="1"/>
  <c r="Y127" i="2" s="1"/>
  <c r="AD146" i="2"/>
  <c r="AD147" i="2" s="1"/>
  <c r="AD148" i="2" s="1"/>
  <c r="AD149" i="2" s="1"/>
  <c r="AD150" i="2" s="1"/>
  <c r="AD151" i="2" s="1"/>
  <c r="AD152" i="2" s="1"/>
  <c r="AD153" i="2" s="1"/>
  <c r="AD138" i="2"/>
  <c r="AD139" i="2" s="1"/>
  <c r="AD140" i="2" s="1"/>
  <c r="AD141" i="2" s="1"/>
  <c r="AD142" i="2" s="1"/>
  <c r="AD143" i="2" s="1"/>
  <c r="AD144" i="2" s="1"/>
  <c r="AD145" i="2" s="1"/>
  <c r="AD120" i="2"/>
  <c r="AD121" i="2" s="1"/>
  <c r="AD122" i="2" s="1"/>
  <c r="AD123" i="2" s="1"/>
  <c r="AD124" i="2" s="1"/>
  <c r="AD125" i="2" s="1"/>
  <c r="AD126" i="2" s="1"/>
  <c r="AD127" i="2" s="1"/>
  <c r="AD128" i="2" s="1"/>
  <c r="AD129" i="2" s="1"/>
  <c r="AD130" i="2" s="1"/>
  <c r="AD131" i="2" s="1"/>
  <c r="AD132" i="2" s="1"/>
  <c r="AD133" i="2" s="1"/>
  <c r="AD134" i="2" s="1"/>
  <c r="AD135" i="2" s="1"/>
  <c r="AD136" i="2" s="1"/>
  <c r="AD137" i="2" s="1"/>
  <c r="AD119" i="2"/>
  <c r="T119" i="2"/>
  <c r="U119" i="2" s="1"/>
  <c r="V119" i="2" s="1"/>
  <c r="W119" i="2" s="1"/>
  <c r="X119" i="2" s="1"/>
  <c r="Y119" i="2" s="1"/>
  <c r="F21" i="2"/>
  <c r="F22" i="2"/>
  <c r="F23" i="2"/>
  <c r="U118" i="2"/>
  <c r="V118" i="2" s="1"/>
  <c r="W118" i="2" s="1"/>
  <c r="X118" i="2" s="1"/>
  <c r="Y118" i="2" s="1"/>
  <c r="U7" i="3"/>
  <c r="Q28" i="2"/>
  <c r="Q29" i="2"/>
  <c r="Q30" i="2"/>
  <c r="Q31" i="2"/>
  <c r="Q32" i="2"/>
  <c r="Q33" i="2"/>
  <c r="Q34" i="2"/>
  <c r="Q35" i="2"/>
  <c r="Q36" i="2"/>
  <c r="Q37" i="2"/>
  <c r="Q27" i="2"/>
  <c r="O10" i="6" l="1"/>
  <c r="P10" i="6" s="1"/>
  <c r="Q10" i="6" s="1"/>
  <c r="R10" i="6" s="1"/>
  <c r="N11" i="6"/>
  <c r="A4" i="6"/>
  <c r="B4" i="6" s="1"/>
  <c r="C4" i="6" s="1"/>
  <c r="D4" i="6" s="1"/>
  <c r="E4" i="6" s="1"/>
  <c r="O50" i="6"/>
  <c r="P50" i="6" s="1"/>
  <c r="Q50" i="6" s="1"/>
  <c r="R50" i="6" s="1"/>
  <c r="N51" i="6"/>
  <c r="A4" i="5"/>
  <c r="B3" i="5"/>
  <c r="C3" i="5" s="1"/>
  <c r="D3" i="5" s="1"/>
  <c r="E3" i="5" s="1"/>
  <c r="F3" i="5" s="1"/>
  <c r="G2" i="5" s="1"/>
  <c r="G1" i="5"/>
  <c r="B5" i="4"/>
  <c r="C5" i="4" s="1"/>
  <c r="D5" i="4" s="1"/>
  <c r="E5" i="4" s="1"/>
  <c r="F5" i="4" s="1"/>
  <c r="T245" i="2"/>
  <c r="U244" i="2"/>
  <c r="V244" i="2" s="1"/>
  <c r="W244" i="2" s="1"/>
  <c r="X244" i="2" s="1"/>
  <c r="Y244" i="2" s="1"/>
  <c r="U243" i="2"/>
  <c r="V243" i="2" s="1"/>
  <c r="W243" i="2" s="1"/>
  <c r="X243" i="2" s="1"/>
  <c r="Y243" i="2" s="1"/>
  <c r="T225" i="2"/>
  <c r="U224" i="2"/>
  <c r="V224" i="2" s="1"/>
  <c r="W224" i="2" s="1"/>
  <c r="X224" i="2" s="1"/>
  <c r="Y224" i="2" s="1"/>
  <c r="U223" i="2"/>
  <c r="V223" i="2" s="1"/>
  <c r="W223" i="2" s="1"/>
  <c r="X223" i="2" s="1"/>
  <c r="Y223" i="2" s="1"/>
  <c r="T201" i="2"/>
  <c r="U200" i="2"/>
  <c r="V200" i="2" s="1"/>
  <c r="W200" i="2" s="1"/>
  <c r="X200" i="2" s="1"/>
  <c r="Y200" i="2" s="1"/>
  <c r="U199" i="2"/>
  <c r="V199" i="2" s="1"/>
  <c r="W199" i="2" s="1"/>
  <c r="X199" i="2" s="1"/>
  <c r="Y199" i="2" s="1"/>
  <c r="T172" i="2"/>
  <c r="U171" i="2"/>
  <c r="V171" i="2" s="1"/>
  <c r="W171" i="2" s="1"/>
  <c r="X171" i="2" s="1"/>
  <c r="Y171" i="2" s="1"/>
  <c r="U170" i="2"/>
  <c r="V170" i="2" s="1"/>
  <c r="W170" i="2" s="1"/>
  <c r="X170" i="2" s="1"/>
  <c r="Y170" i="2" s="1"/>
  <c r="T129" i="2"/>
  <c r="U128" i="2"/>
  <c r="V128" i="2" s="1"/>
  <c r="W128" i="2" s="1"/>
  <c r="X128" i="2" s="1"/>
  <c r="Y128" i="2" s="1"/>
  <c r="T120" i="2"/>
  <c r="I17" i="3"/>
  <c r="N8" i="3"/>
  <c r="N12" i="6" l="1"/>
  <c r="O11" i="6"/>
  <c r="P11" i="6" s="1"/>
  <c r="Q11" i="6" s="1"/>
  <c r="R11" i="6" s="1"/>
  <c r="A5" i="6"/>
  <c r="B5" i="6" s="1"/>
  <c r="C5" i="6" s="1"/>
  <c r="D5" i="6" s="1"/>
  <c r="E5" i="6" s="1"/>
  <c r="N52" i="6"/>
  <c r="O51" i="6"/>
  <c r="A5" i="5"/>
  <c r="B4" i="5"/>
  <c r="C4" i="5" s="1"/>
  <c r="D4" i="5" s="1"/>
  <c r="E4" i="5" s="1"/>
  <c r="F4" i="5" s="1"/>
  <c r="B6" i="4"/>
  <c r="C6" i="4" s="1"/>
  <c r="D6" i="4" s="1"/>
  <c r="E6" i="4" s="1"/>
  <c r="F6" i="4" s="1"/>
  <c r="U245" i="2"/>
  <c r="V245" i="2" s="1"/>
  <c r="W245" i="2" s="1"/>
  <c r="X245" i="2" s="1"/>
  <c r="Y245" i="2" s="1"/>
  <c r="T246" i="2"/>
  <c r="U225" i="2"/>
  <c r="V225" i="2" s="1"/>
  <c r="W225" i="2" s="1"/>
  <c r="X225" i="2" s="1"/>
  <c r="Y225" i="2" s="1"/>
  <c r="T226" i="2"/>
  <c r="U201" i="2"/>
  <c r="V201" i="2" s="1"/>
  <c r="W201" i="2" s="1"/>
  <c r="X201" i="2" s="1"/>
  <c r="Y201" i="2" s="1"/>
  <c r="T202" i="2"/>
  <c r="U172" i="2"/>
  <c r="V172" i="2" s="1"/>
  <c r="W172" i="2" s="1"/>
  <c r="X172" i="2" s="1"/>
  <c r="Y172" i="2" s="1"/>
  <c r="T173" i="2"/>
  <c r="T130" i="2"/>
  <c r="U129" i="2"/>
  <c r="V129" i="2" s="1"/>
  <c r="W129" i="2" s="1"/>
  <c r="X129" i="2" s="1"/>
  <c r="Y129" i="2" s="1"/>
  <c r="U120" i="2"/>
  <c r="V120" i="2" s="1"/>
  <c r="W120" i="2" s="1"/>
  <c r="X120" i="2" s="1"/>
  <c r="Y120" i="2" s="1"/>
  <c r="T121" i="2"/>
  <c r="O24" i="2"/>
  <c r="O25" i="2"/>
  <c r="O26" i="2"/>
  <c r="O27" i="2"/>
  <c r="O28" i="2"/>
  <c r="O29" i="2"/>
  <c r="O30" i="2"/>
  <c r="O31" i="2"/>
  <c r="O32" i="2"/>
  <c r="O33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N24" i="2"/>
  <c r="N25" i="2"/>
  <c r="N26" i="2"/>
  <c r="N27" i="2"/>
  <c r="N28" i="2"/>
  <c r="N29" i="2"/>
  <c r="N30" i="2"/>
  <c r="N31" i="2"/>
  <c r="N32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68" i="2"/>
  <c r="N69" i="2"/>
  <c r="N33" i="2"/>
  <c r="L27" i="2"/>
  <c r="O12" i="6" l="1"/>
  <c r="P12" i="6" s="1"/>
  <c r="Q12" i="6" s="1"/>
  <c r="R12" i="6" s="1"/>
  <c r="N13" i="6"/>
  <c r="A6" i="6"/>
  <c r="B6" i="6" s="1"/>
  <c r="C6" i="6" s="1"/>
  <c r="D6" i="6" s="1"/>
  <c r="E6" i="6" s="1"/>
  <c r="P51" i="6"/>
  <c r="Q51" i="6" s="1"/>
  <c r="R51" i="6" s="1"/>
  <c r="N53" i="6"/>
  <c r="O52" i="6"/>
  <c r="A7" i="6"/>
  <c r="B7" i="6" s="1"/>
  <c r="C7" i="6" s="1"/>
  <c r="D7" i="6" s="1"/>
  <c r="E7" i="6" s="1"/>
  <c r="A6" i="5"/>
  <c r="B5" i="5"/>
  <c r="C5" i="5" s="1"/>
  <c r="D5" i="5" s="1"/>
  <c r="E5" i="5" s="1"/>
  <c r="F5" i="5" s="1"/>
  <c r="G3" i="5"/>
  <c r="B7" i="4"/>
  <c r="C7" i="4" s="1"/>
  <c r="D7" i="4" s="1"/>
  <c r="E7" i="4" s="1"/>
  <c r="F7" i="4" s="1"/>
  <c r="U246" i="2"/>
  <c r="V246" i="2" s="1"/>
  <c r="W246" i="2" s="1"/>
  <c r="X246" i="2" s="1"/>
  <c r="Y246" i="2" s="1"/>
  <c r="T247" i="2"/>
  <c r="U226" i="2"/>
  <c r="V226" i="2" s="1"/>
  <c r="W226" i="2" s="1"/>
  <c r="X226" i="2" s="1"/>
  <c r="Y226" i="2" s="1"/>
  <c r="T227" i="2"/>
  <c r="T203" i="2"/>
  <c r="U202" i="2"/>
  <c r="V202" i="2" s="1"/>
  <c r="W202" i="2" s="1"/>
  <c r="X202" i="2" s="1"/>
  <c r="Y202" i="2" s="1"/>
  <c r="U173" i="2"/>
  <c r="V173" i="2" s="1"/>
  <c r="W173" i="2" s="1"/>
  <c r="X173" i="2" s="1"/>
  <c r="Y173" i="2" s="1"/>
  <c r="T174" i="2"/>
  <c r="U130" i="2"/>
  <c r="V130" i="2" s="1"/>
  <c r="W130" i="2" s="1"/>
  <c r="X130" i="2" s="1"/>
  <c r="Y130" i="2" s="1"/>
  <c r="T131" i="2"/>
  <c r="U121" i="2"/>
  <c r="V121" i="2" s="1"/>
  <c r="W121" i="2" s="1"/>
  <c r="X121" i="2" s="1"/>
  <c r="Y121" i="2" s="1"/>
  <c r="T122" i="2"/>
  <c r="C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" i="3"/>
  <c r="U36" i="2"/>
  <c r="V36" i="2" s="1"/>
  <c r="W36" i="2" s="1"/>
  <c r="X36" i="2" s="1"/>
  <c r="Y36" i="2" s="1"/>
  <c r="Z36" i="2" s="1"/>
  <c r="U35" i="2"/>
  <c r="V35" i="2" s="1"/>
  <c r="W35" i="2" s="1"/>
  <c r="X35" i="2" s="1"/>
  <c r="Y35" i="2" s="1"/>
  <c r="Z35" i="2" s="1"/>
  <c r="U34" i="2"/>
  <c r="V34" i="2" s="1"/>
  <c r="W34" i="2" s="1"/>
  <c r="X34" i="2" s="1"/>
  <c r="Y34" i="2" s="1"/>
  <c r="Z34" i="2" s="1"/>
  <c r="U33" i="2"/>
  <c r="V33" i="2" s="1"/>
  <c r="W33" i="2" s="1"/>
  <c r="X33" i="2" s="1"/>
  <c r="Y33" i="2" s="1"/>
  <c r="Z33" i="2" s="1"/>
  <c r="U32" i="2"/>
  <c r="V32" i="2" s="1"/>
  <c r="W32" i="2" s="1"/>
  <c r="X32" i="2" s="1"/>
  <c r="Y32" i="2" s="1"/>
  <c r="Z32" i="2" s="1"/>
  <c r="U31" i="2"/>
  <c r="V31" i="2" s="1"/>
  <c r="W31" i="2" s="1"/>
  <c r="X31" i="2" s="1"/>
  <c r="Y31" i="2" s="1"/>
  <c r="Z31" i="2" s="1"/>
  <c r="U30" i="2"/>
  <c r="V30" i="2" s="1"/>
  <c r="W30" i="2" s="1"/>
  <c r="X30" i="2" s="1"/>
  <c r="Y30" i="2" s="1"/>
  <c r="Z30" i="2" s="1"/>
  <c r="N14" i="6" l="1"/>
  <c r="O13" i="6"/>
  <c r="P13" i="6" s="1"/>
  <c r="Q13" i="6" s="1"/>
  <c r="R13" i="6" s="1"/>
  <c r="P52" i="6"/>
  <c r="Q52" i="6" s="1"/>
  <c r="R52" i="6" s="1"/>
  <c r="O53" i="6"/>
  <c r="N54" i="6"/>
  <c r="A8" i="6"/>
  <c r="B8" i="6" s="1"/>
  <c r="C8" i="6" s="1"/>
  <c r="D8" i="6" s="1"/>
  <c r="E8" i="6" s="1"/>
  <c r="A7" i="5"/>
  <c r="B6" i="5"/>
  <c r="C6" i="5" s="1"/>
  <c r="D6" i="5" s="1"/>
  <c r="E6" i="5" s="1"/>
  <c r="F6" i="5" s="1"/>
  <c r="G5" i="5" s="1"/>
  <c r="G4" i="5"/>
  <c r="B8" i="4"/>
  <c r="C8" i="4" s="1"/>
  <c r="D8" i="4" s="1"/>
  <c r="E8" i="4" s="1"/>
  <c r="F8" i="4" s="1"/>
  <c r="T248" i="2"/>
  <c r="U247" i="2"/>
  <c r="V247" i="2" s="1"/>
  <c r="W247" i="2" s="1"/>
  <c r="X247" i="2" s="1"/>
  <c r="Y247" i="2" s="1"/>
  <c r="T228" i="2"/>
  <c r="U227" i="2"/>
  <c r="V227" i="2" s="1"/>
  <c r="W227" i="2" s="1"/>
  <c r="X227" i="2" s="1"/>
  <c r="Y227" i="2" s="1"/>
  <c r="T204" i="2"/>
  <c r="U203" i="2"/>
  <c r="V203" i="2" s="1"/>
  <c r="W203" i="2" s="1"/>
  <c r="X203" i="2" s="1"/>
  <c r="Y203" i="2" s="1"/>
  <c r="T175" i="2"/>
  <c r="U174" i="2"/>
  <c r="V174" i="2" s="1"/>
  <c r="W174" i="2" s="1"/>
  <c r="X174" i="2" s="1"/>
  <c r="Y174" i="2" s="1"/>
  <c r="T132" i="2"/>
  <c r="U131" i="2"/>
  <c r="V131" i="2" s="1"/>
  <c r="W131" i="2" s="1"/>
  <c r="X131" i="2" s="1"/>
  <c r="Y131" i="2" s="1"/>
  <c r="T123" i="2"/>
  <c r="U122" i="2"/>
  <c r="V122" i="2" s="1"/>
  <c r="W122" i="2" s="1"/>
  <c r="X122" i="2" s="1"/>
  <c r="Y122" i="2" s="1"/>
  <c r="M34" i="2"/>
  <c r="M69" i="2"/>
  <c r="M59" i="2"/>
  <c r="M49" i="2"/>
  <c r="M39" i="2"/>
  <c r="K24" i="2"/>
  <c r="K25" i="2"/>
  <c r="K26" i="2"/>
  <c r="K27" i="2"/>
  <c r="K28" i="2"/>
  <c r="K29" i="2"/>
  <c r="K30" i="2"/>
  <c r="K31" i="2"/>
  <c r="K32" i="2"/>
  <c r="K33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F59" i="2"/>
  <c r="G59" i="2" s="1"/>
  <c r="H59" i="2" s="1"/>
  <c r="I59" i="2" s="1"/>
  <c r="J59" i="2" s="1"/>
  <c r="F60" i="2"/>
  <c r="G60" i="2" s="1"/>
  <c r="H60" i="2" s="1"/>
  <c r="I60" i="2" s="1"/>
  <c r="J60" i="2" s="1"/>
  <c r="F61" i="2"/>
  <c r="G61" i="2" s="1"/>
  <c r="H61" i="2" s="1"/>
  <c r="I61" i="2" s="1"/>
  <c r="J61" i="2" s="1"/>
  <c r="F62" i="2"/>
  <c r="G62" i="2" s="1"/>
  <c r="H62" i="2" s="1"/>
  <c r="I62" i="2" s="1"/>
  <c r="J62" i="2" s="1"/>
  <c r="F63" i="2"/>
  <c r="G63" i="2"/>
  <c r="H63" i="2" s="1"/>
  <c r="I63" i="2" s="1"/>
  <c r="J63" i="2" s="1"/>
  <c r="F64" i="2"/>
  <c r="G64" i="2" s="1"/>
  <c r="H64" i="2" s="1"/>
  <c r="I64" i="2" s="1"/>
  <c r="J64" i="2" s="1"/>
  <c r="F65" i="2"/>
  <c r="G65" i="2" s="1"/>
  <c r="H65" i="2" s="1"/>
  <c r="I65" i="2" s="1"/>
  <c r="J65" i="2" s="1"/>
  <c r="F66" i="2"/>
  <c r="G66" i="2" s="1"/>
  <c r="H66" i="2" s="1"/>
  <c r="I66" i="2" s="1"/>
  <c r="J66" i="2" s="1"/>
  <c r="F67" i="2"/>
  <c r="G67" i="2" s="1"/>
  <c r="H67" i="2" s="1"/>
  <c r="I67" i="2" s="1"/>
  <c r="J67" i="2" s="1"/>
  <c r="F68" i="2"/>
  <c r="G68" i="2" s="1"/>
  <c r="H68" i="2" s="1"/>
  <c r="I68" i="2" s="1"/>
  <c r="J68" i="2" s="1"/>
  <c r="F69" i="2"/>
  <c r="G69" i="2"/>
  <c r="H69" i="2" s="1"/>
  <c r="I69" i="2" s="1"/>
  <c r="J69" i="2" s="1"/>
  <c r="F43" i="2"/>
  <c r="G43" i="2" s="1"/>
  <c r="H43" i="2" s="1"/>
  <c r="I43" i="2" s="1"/>
  <c r="J43" i="2" s="1"/>
  <c r="F44" i="2"/>
  <c r="G44" i="2" s="1"/>
  <c r="H44" i="2" s="1"/>
  <c r="I44" i="2" s="1"/>
  <c r="J44" i="2" s="1"/>
  <c r="F45" i="2"/>
  <c r="G45" i="2" s="1"/>
  <c r="H45" i="2" s="1"/>
  <c r="I45" i="2" s="1"/>
  <c r="J45" i="2" s="1"/>
  <c r="F46" i="2"/>
  <c r="G46" i="2" s="1"/>
  <c r="H46" i="2" s="1"/>
  <c r="I46" i="2" s="1"/>
  <c r="J46" i="2" s="1"/>
  <c r="F47" i="2"/>
  <c r="G47" i="2" s="1"/>
  <c r="H47" i="2" s="1"/>
  <c r="I47" i="2" s="1"/>
  <c r="J47" i="2" s="1"/>
  <c r="F48" i="2"/>
  <c r="G48" i="2" s="1"/>
  <c r="H48" i="2" s="1"/>
  <c r="I48" i="2" s="1"/>
  <c r="J48" i="2" s="1"/>
  <c r="F49" i="2"/>
  <c r="G49" i="2" s="1"/>
  <c r="H49" i="2" s="1"/>
  <c r="I49" i="2" s="1"/>
  <c r="J49" i="2" s="1"/>
  <c r="F50" i="2"/>
  <c r="G50" i="2" s="1"/>
  <c r="H50" i="2" s="1"/>
  <c r="I50" i="2" s="1"/>
  <c r="J50" i="2" s="1"/>
  <c r="F51" i="2"/>
  <c r="G51" i="2" s="1"/>
  <c r="H51" i="2" s="1"/>
  <c r="I51" i="2" s="1"/>
  <c r="J51" i="2" s="1"/>
  <c r="F52" i="2"/>
  <c r="G52" i="2" s="1"/>
  <c r="H52" i="2" s="1"/>
  <c r="I52" i="2" s="1"/>
  <c r="J52" i="2" s="1"/>
  <c r="F53" i="2"/>
  <c r="G53" i="2" s="1"/>
  <c r="H53" i="2" s="1"/>
  <c r="I53" i="2" s="1"/>
  <c r="J53" i="2" s="1"/>
  <c r="F54" i="2"/>
  <c r="G54" i="2" s="1"/>
  <c r="H54" i="2" s="1"/>
  <c r="I54" i="2" s="1"/>
  <c r="J54" i="2" s="1"/>
  <c r="F55" i="2"/>
  <c r="G55" i="2" s="1"/>
  <c r="H55" i="2" s="1"/>
  <c r="I55" i="2" s="1"/>
  <c r="J55" i="2" s="1"/>
  <c r="F56" i="2"/>
  <c r="G56" i="2" s="1"/>
  <c r="H56" i="2" s="1"/>
  <c r="I56" i="2" s="1"/>
  <c r="J56" i="2" s="1"/>
  <c r="F57" i="2"/>
  <c r="G57" i="2" s="1"/>
  <c r="H57" i="2" s="1"/>
  <c r="I57" i="2" s="1"/>
  <c r="J57" i="2" s="1"/>
  <c r="F58" i="2"/>
  <c r="G58" i="2" s="1"/>
  <c r="H58" i="2" s="1"/>
  <c r="I58" i="2" s="1"/>
  <c r="J58" i="2" s="1"/>
  <c r="F40" i="2"/>
  <c r="G40" i="2" s="1"/>
  <c r="H40" i="2" s="1"/>
  <c r="I40" i="2" s="1"/>
  <c r="J40" i="2" s="1"/>
  <c r="F41" i="2"/>
  <c r="G41" i="2" s="1"/>
  <c r="H41" i="2" s="1"/>
  <c r="I41" i="2" s="1"/>
  <c r="J41" i="2" s="1"/>
  <c r="F42" i="2"/>
  <c r="G42" i="2" s="1"/>
  <c r="H42" i="2" s="1"/>
  <c r="I42" i="2" s="1"/>
  <c r="J42" i="2" s="1"/>
  <c r="F30" i="2"/>
  <c r="G30" i="2" s="1"/>
  <c r="H30" i="2" s="1"/>
  <c r="I30" i="2" s="1"/>
  <c r="J30" i="2" s="1"/>
  <c r="F31" i="2"/>
  <c r="G31" i="2" s="1"/>
  <c r="H31" i="2" s="1"/>
  <c r="I31" i="2" s="1"/>
  <c r="J31" i="2" s="1"/>
  <c r="F32" i="2"/>
  <c r="G32" i="2" s="1"/>
  <c r="H32" i="2" s="1"/>
  <c r="I32" i="2" s="1"/>
  <c r="J32" i="2" s="1"/>
  <c r="F33" i="2"/>
  <c r="G33" i="2" s="1"/>
  <c r="H33" i="2" s="1"/>
  <c r="I33" i="2" s="1"/>
  <c r="J33" i="2" s="1"/>
  <c r="F34" i="2"/>
  <c r="G34" i="2" s="1"/>
  <c r="H34" i="2" s="1"/>
  <c r="K34" i="2" s="1"/>
  <c r="N34" i="2" s="1"/>
  <c r="O34" i="2" s="1"/>
  <c r="F35" i="2"/>
  <c r="G35" i="2" s="1"/>
  <c r="H35" i="2" s="1"/>
  <c r="I35" i="2" s="1"/>
  <c r="J35" i="2" s="1"/>
  <c r="F36" i="2"/>
  <c r="G36" i="2" s="1"/>
  <c r="H36" i="2" s="1"/>
  <c r="I36" i="2" s="1"/>
  <c r="J36" i="2" s="1"/>
  <c r="F37" i="2"/>
  <c r="G37" i="2" s="1"/>
  <c r="H37" i="2" s="1"/>
  <c r="I37" i="2" s="1"/>
  <c r="J37" i="2" s="1"/>
  <c r="F38" i="2"/>
  <c r="G38" i="2" s="1"/>
  <c r="H38" i="2" s="1"/>
  <c r="I38" i="2" s="1"/>
  <c r="J38" i="2" s="1"/>
  <c r="F39" i="2"/>
  <c r="G39" i="2" s="1"/>
  <c r="H39" i="2" s="1"/>
  <c r="I39" i="2" s="1"/>
  <c r="J39" i="2" s="1"/>
  <c r="G11" i="2"/>
  <c r="H11" i="2" s="1"/>
  <c r="I11" i="2" s="1"/>
  <c r="J11" i="2" s="1"/>
  <c r="K11" i="2" s="1"/>
  <c r="N11" i="2" s="1"/>
  <c r="O11" i="2" s="1"/>
  <c r="G12" i="2"/>
  <c r="H12" i="2" s="1"/>
  <c r="I12" i="2" s="1"/>
  <c r="J12" i="2" s="1"/>
  <c r="K12" i="2" s="1"/>
  <c r="N12" i="2" s="1"/>
  <c r="O12" i="2" s="1"/>
  <c r="G13" i="2"/>
  <c r="H13" i="2" s="1"/>
  <c r="I13" i="2" s="1"/>
  <c r="J13" i="2" s="1"/>
  <c r="K13" i="2" s="1"/>
  <c r="N13" i="2" s="1"/>
  <c r="O13" i="2" s="1"/>
  <c r="G14" i="2"/>
  <c r="H14" i="2" s="1"/>
  <c r="I14" i="2" s="1"/>
  <c r="J14" i="2" s="1"/>
  <c r="K14" i="2" s="1"/>
  <c r="N14" i="2" s="1"/>
  <c r="O14" i="2" s="1"/>
  <c r="G15" i="2"/>
  <c r="H15" i="2" s="1"/>
  <c r="I15" i="2" s="1"/>
  <c r="J15" i="2" s="1"/>
  <c r="K15" i="2" s="1"/>
  <c r="N15" i="2" s="1"/>
  <c r="O15" i="2" s="1"/>
  <c r="G16" i="2"/>
  <c r="H16" i="2" s="1"/>
  <c r="I16" i="2" s="1"/>
  <c r="J16" i="2" s="1"/>
  <c r="K16" i="2" s="1"/>
  <c r="N16" i="2" s="1"/>
  <c r="O16" i="2" s="1"/>
  <c r="G17" i="2"/>
  <c r="G18" i="2"/>
  <c r="H18" i="2" s="1"/>
  <c r="I18" i="2" s="1"/>
  <c r="J18" i="2" s="1"/>
  <c r="K18" i="2" s="1"/>
  <c r="N18" i="2" s="1"/>
  <c r="O18" i="2" s="1"/>
  <c r="G19" i="2"/>
  <c r="H19" i="2" s="1"/>
  <c r="I19" i="2" s="1"/>
  <c r="J19" i="2" s="1"/>
  <c r="K19" i="2" s="1"/>
  <c r="N19" i="2" s="1"/>
  <c r="O19" i="2" s="1"/>
  <c r="G20" i="2"/>
  <c r="H20" i="2" s="1"/>
  <c r="I20" i="2" s="1"/>
  <c r="J20" i="2" s="1"/>
  <c r="K20" i="2" s="1"/>
  <c r="N20" i="2" s="1"/>
  <c r="O20" i="2" s="1"/>
  <c r="G21" i="2"/>
  <c r="H21" i="2" s="1"/>
  <c r="I21" i="2" s="1"/>
  <c r="J21" i="2" s="1"/>
  <c r="K21" i="2" s="1"/>
  <c r="N21" i="2" s="1"/>
  <c r="O21" i="2" s="1"/>
  <c r="G22" i="2"/>
  <c r="H22" i="2" s="1"/>
  <c r="I22" i="2" s="1"/>
  <c r="J22" i="2" s="1"/>
  <c r="K22" i="2" s="1"/>
  <c r="N22" i="2" s="1"/>
  <c r="O22" i="2" s="1"/>
  <c r="G23" i="2"/>
  <c r="H23" i="2" s="1"/>
  <c r="I23" i="2" s="1"/>
  <c r="J23" i="2" s="1"/>
  <c r="K23" i="2" s="1"/>
  <c r="N23" i="2" s="1"/>
  <c r="O23" i="2" s="1"/>
  <c r="F24" i="2"/>
  <c r="G24" i="2" s="1"/>
  <c r="H24" i="2" s="1"/>
  <c r="I24" i="2" s="1"/>
  <c r="J24" i="2" s="1"/>
  <c r="F25" i="2"/>
  <c r="G25" i="2" s="1"/>
  <c r="H25" i="2" s="1"/>
  <c r="I25" i="2" s="1"/>
  <c r="J25" i="2" s="1"/>
  <c r="F26" i="2"/>
  <c r="G26" i="2" s="1"/>
  <c r="H26" i="2" s="1"/>
  <c r="I26" i="2" s="1"/>
  <c r="J26" i="2" s="1"/>
  <c r="F27" i="2"/>
  <c r="G27" i="2" s="1"/>
  <c r="H27" i="2" s="1"/>
  <c r="I27" i="2" s="1"/>
  <c r="J27" i="2" s="1"/>
  <c r="F28" i="2"/>
  <c r="G28" i="2" s="1"/>
  <c r="H28" i="2" s="1"/>
  <c r="I28" i="2" s="1"/>
  <c r="J28" i="2" s="1"/>
  <c r="F29" i="2"/>
  <c r="G29" i="2" s="1"/>
  <c r="H29" i="2" s="1"/>
  <c r="I29" i="2" s="1"/>
  <c r="J29" i="2" s="1"/>
  <c r="G10" i="2"/>
  <c r="H10" i="2" s="1"/>
  <c r="I10" i="2" s="1"/>
  <c r="J10" i="2" s="1"/>
  <c r="K10" i="2" s="1"/>
  <c r="N10" i="2" s="1"/>
  <c r="O10" i="2" s="1"/>
  <c r="N15" i="6" l="1"/>
  <c r="O14" i="6"/>
  <c r="P14" i="6" s="1"/>
  <c r="Q14" i="6" s="1"/>
  <c r="R14" i="6" s="1"/>
  <c r="P53" i="6"/>
  <c r="Q53" i="6" s="1"/>
  <c r="R53" i="6" s="1"/>
  <c r="O54" i="6"/>
  <c r="N55" i="6"/>
  <c r="H17" i="2"/>
  <c r="I17" i="2" s="1"/>
  <c r="J17" i="2" s="1"/>
  <c r="K17" i="2" s="1"/>
  <c r="N17" i="2" s="1"/>
  <c r="O17" i="2" s="1"/>
  <c r="A9" i="6"/>
  <c r="B9" i="6" s="1"/>
  <c r="C9" i="6" s="1"/>
  <c r="D9" i="6" s="1"/>
  <c r="E9" i="6" s="1"/>
  <c r="A8" i="5"/>
  <c r="B7" i="5"/>
  <c r="C7" i="5" s="1"/>
  <c r="D7" i="5" s="1"/>
  <c r="E7" i="5" s="1"/>
  <c r="F7" i="5" s="1"/>
  <c r="B9" i="4"/>
  <c r="C9" i="4" s="1"/>
  <c r="D9" i="4" s="1"/>
  <c r="E9" i="4" s="1"/>
  <c r="F9" i="4" s="1"/>
  <c r="T249" i="2"/>
  <c r="U248" i="2"/>
  <c r="V248" i="2" s="1"/>
  <c r="W248" i="2" s="1"/>
  <c r="X248" i="2" s="1"/>
  <c r="Y248" i="2" s="1"/>
  <c r="T229" i="2"/>
  <c r="U228" i="2"/>
  <c r="V228" i="2" s="1"/>
  <c r="W228" i="2" s="1"/>
  <c r="X228" i="2" s="1"/>
  <c r="Y228" i="2" s="1"/>
  <c r="U204" i="2"/>
  <c r="V204" i="2" s="1"/>
  <c r="W204" i="2" s="1"/>
  <c r="X204" i="2" s="1"/>
  <c r="Y204" i="2" s="1"/>
  <c r="T205" i="2"/>
  <c r="T176" i="2"/>
  <c r="U175" i="2"/>
  <c r="V175" i="2" s="1"/>
  <c r="W175" i="2" s="1"/>
  <c r="X175" i="2" s="1"/>
  <c r="Y175" i="2" s="1"/>
  <c r="T133" i="2"/>
  <c r="U132" i="2"/>
  <c r="V132" i="2" s="1"/>
  <c r="W132" i="2" s="1"/>
  <c r="X132" i="2" s="1"/>
  <c r="Y132" i="2" s="1"/>
  <c r="T124" i="2"/>
  <c r="U123" i="2"/>
  <c r="V123" i="2" s="1"/>
  <c r="W123" i="2" s="1"/>
  <c r="X123" i="2" s="1"/>
  <c r="Y123" i="2" s="1"/>
  <c r="N16" i="6" l="1"/>
  <c r="O15" i="6"/>
  <c r="P15" i="6" s="1"/>
  <c r="Q15" i="6" s="1"/>
  <c r="R15" i="6" s="1"/>
  <c r="O55" i="6"/>
  <c r="N56" i="6"/>
  <c r="P54" i="6"/>
  <c r="Q54" i="6" s="1"/>
  <c r="R54" i="6" s="1"/>
  <c r="A10" i="6"/>
  <c r="B10" i="6" s="1"/>
  <c r="C10" i="6" s="1"/>
  <c r="D10" i="6" s="1"/>
  <c r="E10" i="6" s="1"/>
  <c r="A9" i="5"/>
  <c r="B8" i="5"/>
  <c r="C8" i="5" s="1"/>
  <c r="D8" i="5" s="1"/>
  <c r="E8" i="5" s="1"/>
  <c r="F8" i="5" s="1"/>
  <c r="G6" i="5"/>
  <c r="B10" i="4"/>
  <c r="C10" i="4" s="1"/>
  <c r="D10" i="4" s="1"/>
  <c r="E10" i="4" s="1"/>
  <c r="F10" i="4" s="1"/>
  <c r="U249" i="2"/>
  <c r="V249" i="2" s="1"/>
  <c r="W249" i="2" s="1"/>
  <c r="X249" i="2" s="1"/>
  <c r="Y249" i="2" s="1"/>
  <c r="T250" i="2"/>
  <c r="U229" i="2"/>
  <c r="V229" i="2" s="1"/>
  <c r="W229" i="2" s="1"/>
  <c r="X229" i="2" s="1"/>
  <c r="Y229" i="2" s="1"/>
  <c r="T230" i="2"/>
  <c r="U205" i="2"/>
  <c r="V205" i="2" s="1"/>
  <c r="W205" i="2" s="1"/>
  <c r="X205" i="2" s="1"/>
  <c r="Y205" i="2" s="1"/>
  <c r="T206" i="2"/>
  <c r="U176" i="2"/>
  <c r="V176" i="2" s="1"/>
  <c r="W176" i="2" s="1"/>
  <c r="X176" i="2" s="1"/>
  <c r="Y176" i="2" s="1"/>
  <c r="T177" i="2"/>
  <c r="T134" i="2"/>
  <c r="U133" i="2"/>
  <c r="V133" i="2" s="1"/>
  <c r="W133" i="2" s="1"/>
  <c r="X133" i="2" s="1"/>
  <c r="Y133" i="2" s="1"/>
  <c r="T125" i="2"/>
  <c r="U124" i="2"/>
  <c r="V124" i="2" s="1"/>
  <c r="W124" i="2" s="1"/>
  <c r="X124" i="2" s="1"/>
  <c r="Y124" i="2" s="1"/>
  <c r="O16" i="6" l="1"/>
  <c r="P16" i="6" s="1"/>
  <c r="Q16" i="6" s="1"/>
  <c r="R16" i="6" s="1"/>
  <c r="N17" i="6"/>
  <c r="N57" i="6"/>
  <c r="O56" i="6"/>
  <c r="P55" i="6"/>
  <c r="Q55" i="6" s="1"/>
  <c r="R55" i="6" s="1"/>
  <c r="A11" i="6"/>
  <c r="B11" i="6" s="1"/>
  <c r="C11" i="6" s="1"/>
  <c r="D11" i="6" s="1"/>
  <c r="E11" i="6" s="1"/>
  <c r="A10" i="5"/>
  <c r="B9" i="5"/>
  <c r="C9" i="5" s="1"/>
  <c r="D9" i="5" s="1"/>
  <c r="E9" i="5" s="1"/>
  <c r="F9" i="5" s="1"/>
  <c r="G7" i="5"/>
  <c r="B11" i="4"/>
  <c r="C11" i="4" s="1"/>
  <c r="D11" i="4" s="1"/>
  <c r="E11" i="4" s="1"/>
  <c r="F11" i="4" s="1"/>
  <c r="U250" i="2"/>
  <c r="V250" i="2" s="1"/>
  <c r="W250" i="2" s="1"/>
  <c r="X250" i="2" s="1"/>
  <c r="Y250" i="2" s="1"/>
  <c r="T251" i="2"/>
  <c r="U230" i="2"/>
  <c r="V230" i="2" s="1"/>
  <c r="W230" i="2" s="1"/>
  <c r="X230" i="2" s="1"/>
  <c r="Y230" i="2" s="1"/>
  <c r="T231" i="2"/>
  <c r="T207" i="2"/>
  <c r="U206" i="2"/>
  <c r="V206" i="2" s="1"/>
  <c r="W206" i="2" s="1"/>
  <c r="X206" i="2" s="1"/>
  <c r="Y206" i="2" s="1"/>
  <c r="U177" i="2"/>
  <c r="V177" i="2" s="1"/>
  <c r="W177" i="2" s="1"/>
  <c r="X177" i="2" s="1"/>
  <c r="Y177" i="2" s="1"/>
  <c r="T178" i="2"/>
  <c r="U134" i="2"/>
  <c r="V134" i="2" s="1"/>
  <c r="W134" i="2" s="1"/>
  <c r="X134" i="2" s="1"/>
  <c r="Y134" i="2" s="1"/>
  <c r="T135" i="2"/>
  <c r="T126" i="2"/>
  <c r="U126" i="2" s="1"/>
  <c r="V126" i="2" s="1"/>
  <c r="W126" i="2" s="1"/>
  <c r="X126" i="2" s="1"/>
  <c r="Y126" i="2" s="1"/>
  <c r="U125" i="2"/>
  <c r="V125" i="2" s="1"/>
  <c r="W125" i="2" s="1"/>
  <c r="X125" i="2" s="1"/>
  <c r="Y125" i="2" s="1"/>
  <c r="O17" i="6" l="1"/>
  <c r="P17" i="6" s="1"/>
  <c r="Q17" i="6" s="1"/>
  <c r="R17" i="6" s="1"/>
  <c r="N18" i="6"/>
  <c r="P56" i="6"/>
  <c r="Q56" i="6" s="1"/>
  <c r="R56" i="6" s="1"/>
  <c r="N58" i="6"/>
  <c r="O57" i="6"/>
  <c r="A12" i="6"/>
  <c r="B12" i="6" s="1"/>
  <c r="C12" i="6" s="1"/>
  <c r="D12" i="6" s="1"/>
  <c r="E12" i="6" s="1"/>
  <c r="A11" i="5"/>
  <c r="B10" i="5"/>
  <c r="C10" i="5" s="1"/>
  <c r="D10" i="5" s="1"/>
  <c r="E10" i="5" s="1"/>
  <c r="F10" i="5" s="1"/>
  <c r="G9" i="5" s="1"/>
  <c r="G8" i="5"/>
  <c r="B12" i="4"/>
  <c r="C12" i="4" s="1"/>
  <c r="D12" i="4" s="1"/>
  <c r="E12" i="4" s="1"/>
  <c r="F12" i="4" s="1"/>
  <c r="T252" i="2"/>
  <c r="U251" i="2"/>
  <c r="V251" i="2" s="1"/>
  <c r="W251" i="2" s="1"/>
  <c r="X251" i="2" s="1"/>
  <c r="Y251" i="2" s="1"/>
  <c r="T232" i="2"/>
  <c r="U231" i="2"/>
  <c r="V231" i="2" s="1"/>
  <c r="W231" i="2" s="1"/>
  <c r="X231" i="2" s="1"/>
  <c r="Y231" i="2" s="1"/>
  <c r="T208" i="2"/>
  <c r="U207" i="2"/>
  <c r="V207" i="2" s="1"/>
  <c r="W207" i="2" s="1"/>
  <c r="X207" i="2" s="1"/>
  <c r="Y207" i="2" s="1"/>
  <c r="T179" i="2"/>
  <c r="U178" i="2"/>
  <c r="V178" i="2" s="1"/>
  <c r="W178" i="2" s="1"/>
  <c r="X178" i="2" s="1"/>
  <c r="Y178" i="2" s="1"/>
  <c r="T136" i="2"/>
  <c r="U135" i="2"/>
  <c r="V135" i="2" s="1"/>
  <c r="W135" i="2" s="1"/>
  <c r="X135" i="2" s="1"/>
  <c r="Y135" i="2" s="1"/>
  <c r="N19" i="6" l="1"/>
  <c r="O18" i="6"/>
  <c r="P18" i="6" s="1"/>
  <c r="Q18" i="6" s="1"/>
  <c r="R18" i="6" s="1"/>
  <c r="O58" i="6"/>
  <c r="N59" i="6"/>
  <c r="P57" i="6"/>
  <c r="Q57" i="6" s="1"/>
  <c r="R57" i="6" s="1"/>
  <c r="A13" i="6"/>
  <c r="B13" i="6" s="1"/>
  <c r="C13" i="6" s="1"/>
  <c r="D13" i="6" s="1"/>
  <c r="E13" i="6" s="1"/>
  <c r="A12" i="5"/>
  <c r="B11" i="5"/>
  <c r="C11" i="5" s="1"/>
  <c r="D11" i="5" s="1"/>
  <c r="E11" i="5" s="1"/>
  <c r="F11" i="5" s="1"/>
  <c r="B13" i="4"/>
  <c r="C13" i="4" s="1"/>
  <c r="D13" i="4" s="1"/>
  <c r="E13" i="4" s="1"/>
  <c r="F13" i="4" s="1"/>
  <c r="U252" i="2"/>
  <c r="V252" i="2" s="1"/>
  <c r="W252" i="2" s="1"/>
  <c r="X252" i="2" s="1"/>
  <c r="Y252" i="2" s="1"/>
  <c r="T233" i="2"/>
  <c r="U232" i="2"/>
  <c r="V232" i="2" s="1"/>
  <c r="W232" i="2" s="1"/>
  <c r="X232" i="2" s="1"/>
  <c r="Y232" i="2" s="1"/>
  <c r="U208" i="2"/>
  <c r="V208" i="2" s="1"/>
  <c r="W208" i="2" s="1"/>
  <c r="X208" i="2" s="1"/>
  <c r="Y208" i="2" s="1"/>
  <c r="T209" i="2"/>
  <c r="T180" i="2"/>
  <c r="U179" i="2"/>
  <c r="V179" i="2" s="1"/>
  <c r="W179" i="2" s="1"/>
  <c r="X179" i="2" s="1"/>
  <c r="Y179" i="2" s="1"/>
  <c r="T137" i="2"/>
  <c r="U136" i="2"/>
  <c r="V136" i="2" s="1"/>
  <c r="W136" i="2" s="1"/>
  <c r="X136" i="2" s="1"/>
  <c r="Y136" i="2" s="1"/>
  <c r="N20" i="6" l="1"/>
  <c r="O19" i="6"/>
  <c r="P19" i="6" s="1"/>
  <c r="Q19" i="6" s="1"/>
  <c r="R19" i="6" s="1"/>
  <c r="N60" i="6"/>
  <c r="O59" i="6"/>
  <c r="P58" i="6"/>
  <c r="Q58" i="6" s="1"/>
  <c r="R58" i="6" s="1"/>
  <c r="A14" i="6"/>
  <c r="B14" i="6" s="1"/>
  <c r="C14" i="6" s="1"/>
  <c r="D14" i="6" s="1"/>
  <c r="E14" i="6" s="1"/>
  <c r="A13" i="5"/>
  <c r="B12" i="5"/>
  <c r="C12" i="5" s="1"/>
  <c r="D12" i="5" s="1"/>
  <c r="E12" i="5" s="1"/>
  <c r="F12" i="5" s="1"/>
  <c r="G11" i="5" s="1"/>
  <c r="G10" i="5"/>
  <c r="B14" i="4"/>
  <c r="C14" i="4" s="1"/>
  <c r="D14" i="4" s="1"/>
  <c r="E14" i="4" s="1"/>
  <c r="F14" i="4" s="1"/>
  <c r="U233" i="2"/>
  <c r="V233" i="2" s="1"/>
  <c r="W233" i="2" s="1"/>
  <c r="X233" i="2" s="1"/>
  <c r="Y233" i="2" s="1"/>
  <c r="T234" i="2"/>
  <c r="U209" i="2"/>
  <c r="V209" i="2" s="1"/>
  <c r="W209" i="2" s="1"/>
  <c r="X209" i="2" s="1"/>
  <c r="Y209" i="2" s="1"/>
  <c r="T210" i="2"/>
  <c r="U180" i="2"/>
  <c r="V180" i="2" s="1"/>
  <c r="W180" i="2" s="1"/>
  <c r="X180" i="2" s="1"/>
  <c r="Y180" i="2" s="1"/>
  <c r="T181" i="2"/>
  <c r="T138" i="2"/>
  <c r="U137" i="2"/>
  <c r="V137" i="2" s="1"/>
  <c r="W137" i="2" s="1"/>
  <c r="X137" i="2" s="1"/>
  <c r="Y137" i="2" s="1"/>
  <c r="N21" i="6" l="1"/>
  <c r="O20" i="6"/>
  <c r="P20" i="6" s="1"/>
  <c r="Q20" i="6" s="1"/>
  <c r="R20" i="6" s="1"/>
  <c r="P59" i="6"/>
  <c r="Q59" i="6" s="1"/>
  <c r="R59" i="6" s="1"/>
  <c r="N61" i="6"/>
  <c r="O60" i="6"/>
  <c r="A15" i="6"/>
  <c r="B15" i="6" s="1"/>
  <c r="C15" i="6" s="1"/>
  <c r="D15" i="6" s="1"/>
  <c r="E15" i="6" s="1"/>
  <c r="A14" i="5"/>
  <c r="B13" i="5"/>
  <c r="C13" i="5" s="1"/>
  <c r="D13" i="5" s="1"/>
  <c r="E13" i="5" s="1"/>
  <c r="F13" i="5" s="1"/>
  <c r="B15" i="4"/>
  <c r="C15" i="4" s="1"/>
  <c r="D15" i="4" s="1"/>
  <c r="E15" i="4" s="1"/>
  <c r="F15" i="4" s="1"/>
  <c r="U234" i="2"/>
  <c r="V234" i="2" s="1"/>
  <c r="W234" i="2" s="1"/>
  <c r="X234" i="2" s="1"/>
  <c r="Y234" i="2" s="1"/>
  <c r="T235" i="2"/>
  <c r="T211" i="2"/>
  <c r="U210" i="2"/>
  <c r="V210" i="2" s="1"/>
  <c r="W210" i="2" s="1"/>
  <c r="X210" i="2" s="1"/>
  <c r="Y210" i="2" s="1"/>
  <c r="U181" i="2"/>
  <c r="V181" i="2" s="1"/>
  <c r="W181" i="2" s="1"/>
  <c r="X181" i="2" s="1"/>
  <c r="Y181" i="2" s="1"/>
  <c r="T182" i="2"/>
  <c r="U138" i="2"/>
  <c r="V138" i="2" s="1"/>
  <c r="W138" i="2" s="1"/>
  <c r="X138" i="2" s="1"/>
  <c r="Y138" i="2" s="1"/>
  <c r="T139" i="2"/>
  <c r="O21" i="6" l="1"/>
  <c r="P21" i="6" s="1"/>
  <c r="Q21" i="6" s="1"/>
  <c r="R21" i="6" s="1"/>
  <c r="N22" i="6"/>
  <c r="P60" i="6"/>
  <c r="Q60" i="6" s="1"/>
  <c r="R60" i="6" s="1"/>
  <c r="O61" i="6"/>
  <c r="N62" i="6"/>
  <c r="A16" i="6"/>
  <c r="B16" i="6" s="1"/>
  <c r="C16" i="6" s="1"/>
  <c r="D16" i="6" s="1"/>
  <c r="E16" i="6" s="1"/>
  <c r="A15" i="5"/>
  <c r="B14" i="5"/>
  <c r="C14" i="5" s="1"/>
  <c r="D14" i="5" s="1"/>
  <c r="E14" i="5" s="1"/>
  <c r="F14" i="5" s="1"/>
  <c r="G12" i="5"/>
  <c r="B16" i="4"/>
  <c r="C16" i="4" s="1"/>
  <c r="D16" i="4" s="1"/>
  <c r="E16" i="4" s="1"/>
  <c r="F16" i="4" s="1"/>
  <c r="T236" i="2"/>
  <c r="U235" i="2"/>
  <c r="V235" i="2" s="1"/>
  <c r="W235" i="2" s="1"/>
  <c r="X235" i="2" s="1"/>
  <c r="Y235" i="2" s="1"/>
  <c r="T212" i="2"/>
  <c r="U211" i="2"/>
  <c r="V211" i="2" s="1"/>
  <c r="W211" i="2" s="1"/>
  <c r="X211" i="2" s="1"/>
  <c r="Y211" i="2" s="1"/>
  <c r="T183" i="2"/>
  <c r="U182" i="2"/>
  <c r="V182" i="2" s="1"/>
  <c r="W182" i="2" s="1"/>
  <c r="X182" i="2" s="1"/>
  <c r="Y182" i="2" s="1"/>
  <c r="U139" i="2"/>
  <c r="V139" i="2" s="1"/>
  <c r="W139" i="2" s="1"/>
  <c r="X139" i="2" s="1"/>
  <c r="Y139" i="2" s="1"/>
  <c r="T140" i="2"/>
  <c r="O22" i="6" l="1"/>
  <c r="P22" i="6" s="1"/>
  <c r="Q22" i="6" s="1"/>
  <c r="R22" i="6" s="1"/>
  <c r="N23" i="6"/>
  <c r="N63" i="6"/>
  <c r="O62" i="6"/>
  <c r="P61" i="6"/>
  <c r="Q61" i="6" s="1"/>
  <c r="R61" i="6" s="1"/>
  <c r="A17" i="6"/>
  <c r="B17" i="6" s="1"/>
  <c r="C17" i="6" s="1"/>
  <c r="D17" i="6" s="1"/>
  <c r="E17" i="6" s="1"/>
  <c r="A16" i="5"/>
  <c r="B15" i="5"/>
  <c r="C15" i="5" s="1"/>
  <c r="D15" i="5" s="1"/>
  <c r="E15" i="5" s="1"/>
  <c r="F15" i="5" s="1"/>
  <c r="G13" i="5"/>
  <c r="B17" i="4"/>
  <c r="C17" i="4" s="1"/>
  <c r="D17" i="4" s="1"/>
  <c r="E17" i="4" s="1"/>
  <c r="F17" i="4" s="1"/>
  <c r="T237" i="2"/>
  <c r="U236" i="2"/>
  <c r="V236" i="2" s="1"/>
  <c r="W236" i="2" s="1"/>
  <c r="X236" i="2" s="1"/>
  <c r="Y236" i="2" s="1"/>
  <c r="T213" i="2"/>
  <c r="U212" i="2"/>
  <c r="V212" i="2" s="1"/>
  <c r="W212" i="2" s="1"/>
  <c r="X212" i="2" s="1"/>
  <c r="Y212" i="2" s="1"/>
  <c r="T184" i="2"/>
  <c r="U183" i="2"/>
  <c r="V183" i="2" s="1"/>
  <c r="W183" i="2" s="1"/>
  <c r="X183" i="2" s="1"/>
  <c r="Y183" i="2" s="1"/>
  <c r="T141" i="2"/>
  <c r="U140" i="2"/>
  <c r="V140" i="2" s="1"/>
  <c r="W140" i="2" s="1"/>
  <c r="X140" i="2" s="1"/>
  <c r="Y140" i="2" s="1"/>
  <c r="O23" i="6" l="1"/>
  <c r="P23" i="6" s="1"/>
  <c r="Q23" i="6" s="1"/>
  <c r="R23" i="6" s="1"/>
  <c r="N24" i="6"/>
  <c r="P62" i="6"/>
  <c r="Q62" i="6" s="1"/>
  <c r="R62" i="6" s="1"/>
  <c r="N64" i="6"/>
  <c r="O63" i="6"/>
  <c r="A18" i="6"/>
  <c r="B18" i="6" s="1"/>
  <c r="C18" i="6" s="1"/>
  <c r="D18" i="6" s="1"/>
  <c r="E18" i="6" s="1"/>
  <c r="A17" i="5"/>
  <c r="B16" i="5"/>
  <c r="C16" i="5" s="1"/>
  <c r="D16" i="5" s="1"/>
  <c r="E16" i="5" s="1"/>
  <c r="F16" i="5" s="1"/>
  <c r="G15" i="5" s="1"/>
  <c r="G14" i="5"/>
  <c r="B18" i="4"/>
  <c r="C18" i="4" s="1"/>
  <c r="D18" i="4" s="1"/>
  <c r="E18" i="4" s="1"/>
  <c r="F18" i="4" s="1"/>
  <c r="U237" i="2"/>
  <c r="V237" i="2" s="1"/>
  <c r="W237" i="2" s="1"/>
  <c r="X237" i="2" s="1"/>
  <c r="Y237" i="2" s="1"/>
  <c r="T238" i="2"/>
  <c r="U213" i="2"/>
  <c r="V213" i="2" s="1"/>
  <c r="W213" i="2" s="1"/>
  <c r="X213" i="2" s="1"/>
  <c r="Y213" i="2" s="1"/>
  <c r="T214" i="2"/>
  <c r="U184" i="2"/>
  <c r="V184" i="2" s="1"/>
  <c r="W184" i="2" s="1"/>
  <c r="X184" i="2" s="1"/>
  <c r="Y184" i="2" s="1"/>
  <c r="T185" i="2"/>
  <c r="U141" i="2"/>
  <c r="V141" i="2" s="1"/>
  <c r="W141" i="2" s="1"/>
  <c r="X141" i="2" s="1"/>
  <c r="Y141" i="2" s="1"/>
  <c r="T142" i="2"/>
  <c r="O24" i="6" l="1"/>
  <c r="P24" i="6" s="1"/>
  <c r="Q24" i="6" s="1"/>
  <c r="R24" i="6" s="1"/>
  <c r="N25" i="6"/>
  <c r="P63" i="6"/>
  <c r="Q63" i="6" s="1"/>
  <c r="R63" i="6" s="1"/>
  <c r="N65" i="6"/>
  <c r="O64" i="6"/>
  <c r="A19" i="6"/>
  <c r="B19" i="6" s="1"/>
  <c r="C19" i="6" s="1"/>
  <c r="D19" i="6" s="1"/>
  <c r="E19" i="6" s="1"/>
  <c r="A18" i="5"/>
  <c r="B17" i="5"/>
  <c r="C17" i="5" s="1"/>
  <c r="D17" i="5" s="1"/>
  <c r="E17" i="5" s="1"/>
  <c r="F17" i="5" s="1"/>
  <c r="G16" i="5" s="1"/>
  <c r="B19" i="4"/>
  <c r="C19" i="4" s="1"/>
  <c r="D19" i="4" s="1"/>
  <c r="E19" i="4" s="1"/>
  <c r="F19" i="4" s="1"/>
  <c r="U238" i="2"/>
  <c r="V238" i="2" s="1"/>
  <c r="W238" i="2" s="1"/>
  <c r="X238" i="2" s="1"/>
  <c r="Y238" i="2" s="1"/>
  <c r="T239" i="2"/>
  <c r="T215" i="2"/>
  <c r="U214" i="2"/>
  <c r="V214" i="2" s="1"/>
  <c r="W214" i="2" s="1"/>
  <c r="X214" i="2" s="1"/>
  <c r="Y214" i="2" s="1"/>
  <c r="U185" i="2"/>
  <c r="V185" i="2" s="1"/>
  <c r="W185" i="2" s="1"/>
  <c r="X185" i="2" s="1"/>
  <c r="Y185" i="2" s="1"/>
  <c r="T186" i="2"/>
  <c r="U142" i="2"/>
  <c r="V142" i="2" s="1"/>
  <c r="W142" i="2" s="1"/>
  <c r="X142" i="2" s="1"/>
  <c r="Y142" i="2" s="1"/>
  <c r="T143" i="2"/>
  <c r="O25" i="6" l="1"/>
  <c r="P25" i="6" s="1"/>
  <c r="Q25" i="6" s="1"/>
  <c r="R25" i="6" s="1"/>
  <c r="N26" i="6"/>
  <c r="P64" i="6"/>
  <c r="Q64" i="6" s="1"/>
  <c r="R64" i="6" s="1"/>
  <c r="O65" i="6"/>
  <c r="N66" i="6"/>
  <c r="A20" i="6"/>
  <c r="B20" i="6" s="1"/>
  <c r="C20" i="6" s="1"/>
  <c r="D20" i="6" s="1"/>
  <c r="E20" i="6" s="1"/>
  <c r="A19" i="5"/>
  <c r="B18" i="5"/>
  <c r="C18" i="5" s="1"/>
  <c r="D18" i="5" s="1"/>
  <c r="E18" i="5" s="1"/>
  <c r="F18" i="5" s="1"/>
  <c r="B20" i="4"/>
  <c r="C20" i="4" s="1"/>
  <c r="D20" i="4" s="1"/>
  <c r="E20" i="4" s="1"/>
  <c r="F20" i="4" s="1"/>
  <c r="T240" i="2"/>
  <c r="U239" i="2"/>
  <c r="V239" i="2" s="1"/>
  <c r="W239" i="2" s="1"/>
  <c r="X239" i="2" s="1"/>
  <c r="Y239" i="2" s="1"/>
  <c r="T216" i="2"/>
  <c r="U215" i="2"/>
  <c r="V215" i="2" s="1"/>
  <c r="W215" i="2" s="1"/>
  <c r="X215" i="2" s="1"/>
  <c r="Y215" i="2" s="1"/>
  <c r="T187" i="2"/>
  <c r="U186" i="2"/>
  <c r="V186" i="2" s="1"/>
  <c r="W186" i="2" s="1"/>
  <c r="X186" i="2" s="1"/>
  <c r="Y186" i="2" s="1"/>
  <c r="T144" i="2"/>
  <c r="U143" i="2"/>
  <c r="V143" i="2" s="1"/>
  <c r="W143" i="2" s="1"/>
  <c r="X143" i="2" s="1"/>
  <c r="Y143" i="2" s="1"/>
  <c r="O26" i="6" l="1"/>
  <c r="P26" i="6" s="1"/>
  <c r="Q26" i="6" s="1"/>
  <c r="R26" i="6" s="1"/>
  <c r="N27" i="6"/>
  <c r="O66" i="6"/>
  <c r="N67" i="6"/>
  <c r="P65" i="6"/>
  <c r="Q65" i="6" s="1"/>
  <c r="R65" i="6" s="1"/>
  <c r="A21" i="6"/>
  <c r="B21" i="6" s="1"/>
  <c r="C21" i="6" s="1"/>
  <c r="D21" i="6" s="1"/>
  <c r="E21" i="6" s="1"/>
  <c r="A20" i="5"/>
  <c r="B19" i="5"/>
  <c r="C19" i="5" s="1"/>
  <c r="D19" i="5" s="1"/>
  <c r="E19" i="5" s="1"/>
  <c r="F19" i="5" s="1"/>
  <c r="G18" i="5" s="1"/>
  <c r="G17" i="5"/>
  <c r="B21" i="4"/>
  <c r="C21" i="4" s="1"/>
  <c r="D21" i="4" s="1"/>
  <c r="E21" i="4" s="1"/>
  <c r="F21" i="4" s="1"/>
  <c r="T241" i="2"/>
  <c r="U241" i="2" s="1"/>
  <c r="V241" i="2" s="1"/>
  <c r="W241" i="2" s="1"/>
  <c r="X241" i="2" s="1"/>
  <c r="Y241" i="2" s="1"/>
  <c r="U240" i="2"/>
  <c r="V240" i="2" s="1"/>
  <c r="W240" i="2" s="1"/>
  <c r="X240" i="2" s="1"/>
  <c r="Y240" i="2" s="1"/>
  <c r="U216" i="2"/>
  <c r="V216" i="2" s="1"/>
  <c r="W216" i="2" s="1"/>
  <c r="X216" i="2" s="1"/>
  <c r="Y216" i="2" s="1"/>
  <c r="T217" i="2"/>
  <c r="T188" i="2"/>
  <c r="U187" i="2"/>
  <c r="V187" i="2" s="1"/>
  <c r="W187" i="2" s="1"/>
  <c r="X187" i="2" s="1"/>
  <c r="Y187" i="2" s="1"/>
  <c r="T145" i="2"/>
  <c r="U144" i="2"/>
  <c r="V144" i="2" s="1"/>
  <c r="W144" i="2" s="1"/>
  <c r="X144" i="2" s="1"/>
  <c r="Y144" i="2" s="1"/>
  <c r="N28" i="6" l="1"/>
  <c r="O27" i="6"/>
  <c r="P27" i="6" s="1"/>
  <c r="Q27" i="6" s="1"/>
  <c r="R27" i="6" s="1"/>
  <c r="N68" i="6"/>
  <c r="O67" i="6"/>
  <c r="P66" i="6"/>
  <c r="Q66" i="6" s="1"/>
  <c r="R66" i="6" s="1"/>
  <c r="A22" i="6"/>
  <c r="B22" i="6" s="1"/>
  <c r="C22" i="6" s="1"/>
  <c r="D22" i="6" s="1"/>
  <c r="E22" i="6" s="1"/>
  <c r="A21" i="5"/>
  <c r="B20" i="5"/>
  <c r="C20" i="5" s="1"/>
  <c r="D20" i="5" s="1"/>
  <c r="E20" i="5" s="1"/>
  <c r="F20" i="5" s="1"/>
  <c r="B22" i="4"/>
  <c r="C22" i="4" s="1"/>
  <c r="D22" i="4" s="1"/>
  <c r="E22" i="4" s="1"/>
  <c r="F22" i="4" s="1"/>
  <c r="U217" i="2"/>
  <c r="V217" i="2" s="1"/>
  <c r="W217" i="2" s="1"/>
  <c r="X217" i="2" s="1"/>
  <c r="Y217" i="2" s="1"/>
  <c r="T218" i="2"/>
  <c r="U188" i="2"/>
  <c r="V188" i="2" s="1"/>
  <c r="W188" i="2" s="1"/>
  <c r="X188" i="2" s="1"/>
  <c r="Y188" i="2" s="1"/>
  <c r="T189" i="2"/>
  <c r="U145" i="2"/>
  <c r="V145" i="2" s="1"/>
  <c r="W145" i="2" s="1"/>
  <c r="X145" i="2" s="1"/>
  <c r="Y145" i="2" s="1"/>
  <c r="T146" i="2"/>
  <c r="O28" i="6" l="1"/>
  <c r="P28" i="6" s="1"/>
  <c r="Q28" i="6" s="1"/>
  <c r="R28" i="6" s="1"/>
  <c r="N29" i="6"/>
  <c r="P67" i="6"/>
  <c r="Q67" i="6" s="1"/>
  <c r="R67" i="6" s="1"/>
  <c r="N69" i="6"/>
  <c r="O68" i="6"/>
  <c r="A23" i="6"/>
  <c r="B23" i="6" s="1"/>
  <c r="C23" i="6" s="1"/>
  <c r="D23" i="6" s="1"/>
  <c r="E23" i="6" s="1"/>
  <c r="A22" i="5"/>
  <c r="B21" i="5"/>
  <c r="C21" i="5" s="1"/>
  <c r="D21" i="5" s="1"/>
  <c r="E21" i="5" s="1"/>
  <c r="F21" i="5" s="1"/>
  <c r="G20" i="5" s="1"/>
  <c r="G19" i="5"/>
  <c r="B23" i="4"/>
  <c r="C23" i="4" s="1"/>
  <c r="D23" i="4" s="1"/>
  <c r="E23" i="4" s="1"/>
  <c r="F23" i="4" s="1"/>
  <c r="T219" i="2"/>
  <c r="U218" i="2"/>
  <c r="V218" i="2" s="1"/>
  <c r="W218" i="2" s="1"/>
  <c r="X218" i="2" s="1"/>
  <c r="Y218" i="2" s="1"/>
  <c r="U189" i="2"/>
  <c r="V189" i="2" s="1"/>
  <c r="W189" i="2" s="1"/>
  <c r="X189" i="2" s="1"/>
  <c r="Y189" i="2" s="1"/>
  <c r="T190" i="2"/>
  <c r="U146" i="2"/>
  <c r="V146" i="2" s="1"/>
  <c r="W146" i="2" s="1"/>
  <c r="X146" i="2" s="1"/>
  <c r="Y146" i="2" s="1"/>
  <c r="T147" i="2"/>
  <c r="N30" i="6" l="1"/>
  <c r="O29" i="6"/>
  <c r="P29" i="6" s="1"/>
  <c r="Q29" i="6" s="1"/>
  <c r="R29" i="6" s="1"/>
  <c r="O69" i="6"/>
  <c r="N70" i="6"/>
  <c r="P68" i="6"/>
  <c r="Q68" i="6" s="1"/>
  <c r="R68" i="6" s="1"/>
  <c r="A24" i="6"/>
  <c r="B24" i="6" s="1"/>
  <c r="C24" i="6" s="1"/>
  <c r="D24" i="6" s="1"/>
  <c r="E24" i="6" s="1"/>
  <c r="A23" i="5"/>
  <c r="B22" i="5"/>
  <c r="C22" i="5" s="1"/>
  <c r="D22" i="5" s="1"/>
  <c r="E22" i="5" s="1"/>
  <c r="F22" i="5" s="1"/>
  <c r="B24" i="4"/>
  <c r="C24" i="4" s="1"/>
  <c r="D24" i="4" s="1"/>
  <c r="E24" i="4" s="1"/>
  <c r="F24" i="4" s="1"/>
  <c r="T220" i="2"/>
  <c r="U219" i="2"/>
  <c r="V219" i="2" s="1"/>
  <c r="W219" i="2" s="1"/>
  <c r="X219" i="2" s="1"/>
  <c r="Y219" i="2" s="1"/>
  <c r="T191" i="2"/>
  <c r="U190" i="2"/>
  <c r="V190" i="2" s="1"/>
  <c r="W190" i="2" s="1"/>
  <c r="X190" i="2" s="1"/>
  <c r="Y190" i="2" s="1"/>
  <c r="T148" i="2"/>
  <c r="U147" i="2"/>
  <c r="V147" i="2" s="1"/>
  <c r="W147" i="2" s="1"/>
  <c r="X147" i="2" s="1"/>
  <c r="Y147" i="2" s="1"/>
  <c r="N31" i="6" l="1"/>
  <c r="O30" i="6"/>
  <c r="P30" i="6" s="1"/>
  <c r="Q30" i="6" s="1"/>
  <c r="R30" i="6" s="1"/>
  <c r="O70" i="6"/>
  <c r="N71" i="6"/>
  <c r="O71" i="6" s="1"/>
  <c r="P69" i="6"/>
  <c r="Q69" i="6" s="1"/>
  <c r="R69" i="6" s="1"/>
  <c r="A24" i="5"/>
  <c r="B23" i="5"/>
  <c r="C23" i="5" s="1"/>
  <c r="D23" i="5" s="1"/>
  <c r="E23" i="5" s="1"/>
  <c r="F23" i="5" s="1"/>
  <c r="G21" i="5"/>
  <c r="B25" i="4"/>
  <c r="C25" i="4" s="1"/>
  <c r="D25" i="4" s="1"/>
  <c r="E25" i="4" s="1"/>
  <c r="F25" i="4" s="1"/>
  <c r="T221" i="2"/>
  <c r="U221" i="2" s="1"/>
  <c r="V221" i="2" s="1"/>
  <c r="W221" i="2" s="1"/>
  <c r="X221" i="2" s="1"/>
  <c r="Y221" i="2" s="1"/>
  <c r="U220" i="2"/>
  <c r="V220" i="2" s="1"/>
  <c r="W220" i="2" s="1"/>
  <c r="X220" i="2" s="1"/>
  <c r="Y220" i="2" s="1"/>
  <c r="T192" i="2"/>
  <c r="U191" i="2"/>
  <c r="V191" i="2" s="1"/>
  <c r="W191" i="2" s="1"/>
  <c r="X191" i="2" s="1"/>
  <c r="Y191" i="2" s="1"/>
  <c r="T149" i="2"/>
  <c r="U148" i="2"/>
  <c r="V148" i="2" s="1"/>
  <c r="W148" i="2" s="1"/>
  <c r="X148" i="2" s="1"/>
  <c r="Y148" i="2" s="1"/>
  <c r="N32" i="6" l="1"/>
  <c r="O31" i="6"/>
  <c r="P31" i="6" s="1"/>
  <c r="Q31" i="6" s="1"/>
  <c r="R31" i="6" s="1"/>
  <c r="P71" i="6"/>
  <c r="Q71" i="6" s="1"/>
  <c r="R71" i="6" s="1"/>
  <c r="P70" i="6"/>
  <c r="Q70" i="6" s="1"/>
  <c r="R70" i="6" s="1"/>
  <c r="A25" i="5"/>
  <c r="B24" i="5"/>
  <c r="C24" i="5" s="1"/>
  <c r="D24" i="5" s="1"/>
  <c r="E24" i="5" s="1"/>
  <c r="F24" i="5" s="1"/>
  <c r="G22" i="5"/>
  <c r="B26" i="4"/>
  <c r="C26" i="4" s="1"/>
  <c r="D26" i="4" s="1"/>
  <c r="E26" i="4" s="1"/>
  <c r="F26" i="4" s="1"/>
  <c r="U192" i="2"/>
  <c r="V192" i="2" s="1"/>
  <c r="W192" i="2" s="1"/>
  <c r="X192" i="2" s="1"/>
  <c r="Y192" i="2" s="1"/>
  <c r="T193" i="2"/>
  <c r="U149" i="2"/>
  <c r="V149" i="2" s="1"/>
  <c r="W149" i="2" s="1"/>
  <c r="X149" i="2" s="1"/>
  <c r="Y149" i="2" s="1"/>
  <c r="T150" i="2"/>
  <c r="O32" i="6" l="1"/>
  <c r="P32" i="6" s="1"/>
  <c r="Q32" i="6" s="1"/>
  <c r="R32" i="6" s="1"/>
  <c r="N33" i="6"/>
  <c r="A26" i="5"/>
  <c r="B25" i="5"/>
  <c r="C25" i="5" s="1"/>
  <c r="D25" i="5" s="1"/>
  <c r="E25" i="5" s="1"/>
  <c r="F25" i="5" s="1"/>
  <c r="G23" i="5"/>
  <c r="B27" i="4"/>
  <c r="C27" i="4" s="1"/>
  <c r="D27" i="4" s="1"/>
  <c r="E27" i="4" s="1"/>
  <c r="F27" i="4" s="1"/>
  <c r="U193" i="2"/>
  <c r="V193" i="2" s="1"/>
  <c r="W193" i="2" s="1"/>
  <c r="X193" i="2" s="1"/>
  <c r="Y193" i="2" s="1"/>
  <c r="T194" i="2"/>
  <c r="U150" i="2"/>
  <c r="V150" i="2" s="1"/>
  <c r="W150" i="2" s="1"/>
  <c r="X150" i="2" s="1"/>
  <c r="Y150" i="2" s="1"/>
  <c r="T151" i="2"/>
  <c r="N34" i="6" l="1"/>
  <c r="O33" i="6"/>
  <c r="P33" i="6" s="1"/>
  <c r="Q33" i="6" s="1"/>
  <c r="R33" i="6" s="1"/>
  <c r="A27" i="5"/>
  <c r="B26" i="5"/>
  <c r="C26" i="5" s="1"/>
  <c r="D26" i="5" s="1"/>
  <c r="E26" i="5" s="1"/>
  <c r="F26" i="5" s="1"/>
  <c r="G25" i="5" s="1"/>
  <c r="G24" i="5"/>
  <c r="B28" i="4"/>
  <c r="C28" i="4" s="1"/>
  <c r="D28" i="4" s="1"/>
  <c r="E28" i="4" s="1"/>
  <c r="F28" i="4" s="1"/>
  <c r="T195" i="2"/>
  <c r="U194" i="2"/>
  <c r="V194" i="2" s="1"/>
  <c r="W194" i="2" s="1"/>
  <c r="X194" i="2" s="1"/>
  <c r="Y194" i="2" s="1"/>
  <c r="T152" i="2"/>
  <c r="U151" i="2"/>
  <c r="V151" i="2" s="1"/>
  <c r="W151" i="2" s="1"/>
  <c r="X151" i="2" s="1"/>
  <c r="Y151" i="2" s="1"/>
  <c r="N35" i="6" l="1"/>
  <c r="O34" i="6"/>
  <c r="P34" i="6" s="1"/>
  <c r="Q34" i="6" s="1"/>
  <c r="R34" i="6" s="1"/>
  <c r="A28" i="5"/>
  <c r="B27" i="5"/>
  <c r="C27" i="5" s="1"/>
  <c r="D27" i="5" s="1"/>
  <c r="E27" i="5" s="1"/>
  <c r="F27" i="5" s="1"/>
  <c r="B29" i="4"/>
  <c r="C29" i="4" s="1"/>
  <c r="D29" i="4" s="1"/>
  <c r="E29" i="4" s="1"/>
  <c r="F29" i="4" s="1"/>
  <c r="U195" i="2"/>
  <c r="V195" i="2" s="1"/>
  <c r="W195" i="2" s="1"/>
  <c r="X195" i="2" s="1"/>
  <c r="Y195" i="2" s="1"/>
  <c r="T196" i="2"/>
  <c r="T153" i="2"/>
  <c r="U152" i="2"/>
  <c r="V152" i="2" s="1"/>
  <c r="W152" i="2" s="1"/>
  <c r="X152" i="2" s="1"/>
  <c r="Y152" i="2" s="1"/>
  <c r="N36" i="6" l="1"/>
  <c r="O35" i="6"/>
  <c r="P35" i="6" s="1"/>
  <c r="Q35" i="6" s="1"/>
  <c r="R35" i="6" s="1"/>
  <c r="A29" i="5"/>
  <c r="B28" i="5"/>
  <c r="C28" i="5" s="1"/>
  <c r="D28" i="5" s="1"/>
  <c r="E28" i="5" s="1"/>
  <c r="F28" i="5" s="1"/>
  <c r="G26" i="5"/>
  <c r="B30" i="4"/>
  <c r="C30" i="4" s="1"/>
  <c r="D30" i="4" s="1"/>
  <c r="E30" i="4" s="1"/>
  <c r="F30" i="4" s="1"/>
  <c r="U196" i="2"/>
  <c r="V196" i="2" s="1"/>
  <c r="W196" i="2" s="1"/>
  <c r="X196" i="2" s="1"/>
  <c r="Y196" i="2" s="1"/>
  <c r="T197" i="2"/>
  <c r="U197" i="2" s="1"/>
  <c r="V197" i="2" s="1"/>
  <c r="W197" i="2" s="1"/>
  <c r="X197" i="2" s="1"/>
  <c r="Y197" i="2" s="1"/>
  <c r="U153" i="2"/>
  <c r="V153" i="2" s="1"/>
  <c r="W153" i="2" s="1"/>
  <c r="X153" i="2" s="1"/>
  <c r="Y153" i="2" s="1"/>
  <c r="T154" i="2"/>
  <c r="N37" i="6" l="1"/>
  <c r="O36" i="6"/>
  <c r="P36" i="6" s="1"/>
  <c r="Q36" i="6" s="1"/>
  <c r="R36" i="6" s="1"/>
  <c r="A30" i="5"/>
  <c r="B29" i="5"/>
  <c r="C29" i="5" s="1"/>
  <c r="D29" i="5" s="1"/>
  <c r="E29" i="5" s="1"/>
  <c r="F29" i="5" s="1"/>
  <c r="G27" i="5"/>
  <c r="B31" i="4"/>
  <c r="C31" i="4" s="1"/>
  <c r="D31" i="4" s="1"/>
  <c r="E31" i="4" s="1"/>
  <c r="F31" i="4" s="1"/>
  <c r="T155" i="2"/>
  <c r="U154" i="2"/>
  <c r="V154" i="2" s="1"/>
  <c r="W154" i="2" s="1"/>
  <c r="X154" i="2" s="1"/>
  <c r="Y154" i="2" s="1"/>
  <c r="N38" i="6" l="1"/>
  <c r="O38" i="6" s="1"/>
  <c r="P38" i="6" s="1"/>
  <c r="Q38" i="6" s="1"/>
  <c r="R38" i="6" s="1"/>
  <c r="O37" i="6"/>
  <c r="P37" i="6" s="1"/>
  <c r="Q37" i="6" s="1"/>
  <c r="R37" i="6" s="1"/>
  <c r="A31" i="5"/>
  <c r="B30" i="5"/>
  <c r="C30" i="5" s="1"/>
  <c r="D30" i="5" s="1"/>
  <c r="E30" i="5" s="1"/>
  <c r="F30" i="5" s="1"/>
  <c r="G28" i="5"/>
  <c r="B32" i="4"/>
  <c r="C32" i="4" s="1"/>
  <c r="D32" i="4" s="1"/>
  <c r="E32" i="4" s="1"/>
  <c r="F32" i="4" s="1"/>
  <c r="U155" i="2"/>
  <c r="V155" i="2" s="1"/>
  <c r="W155" i="2" s="1"/>
  <c r="X155" i="2" s="1"/>
  <c r="Y155" i="2" s="1"/>
  <c r="T156" i="2"/>
  <c r="A32" i="5" l="1"/>
  <c r="B31" i="5"/>
  <c r="C31" i="5" s="1"/>
  <c r="D31" i="5" s="1"/>
  <c r="E31" i="5" s="1"/>
  <c r="F31" i="5" s="1"/>
  <c r="G29" i="5"/>
  <c r="B33" i="4"/>
  <c r="C33" i="4" s="1"/>
  <c r="D33" i="4" s="1"/>
  <c r="E33" i="4" s="1"/>
  <c r="F33" i="4" s="1"/>
  <c r="T157" i="2"/>
  <c r="U156" i="2"/>
  <c r="V156" i="2" s="1"/>
  <c r="W156" i="2" s="1"/>
  <c r="X156" i="2" s="1"/>
  <c r="Y156" i="2" s="1"/>
  <c r="A33" i="5" l="1"/>
  <c r="B32" i="5"/>
  <c r="C32" i="5" s="1"/>
  <c r="D32" i="5" s="1"/>
  <c r="E32" i="5" s="1"/>
  <c r="F32" i="5" s="1"/>
  <c r="G30" i="5"/>
  <c r="B34" i="4"/>
  <c r="C34" i="4" s="1"/>
  <c r="D34" i="4" s="1"/>
  <c r="E34" i="4" s="1"/>
  <c r="F34" i="4" s="1"/>
  <c r="U157" i="2"/>
  <c r="V157" i="2" s="1"/>
  <c r="W157" i="2" s="1"/>
  <c r="X157" i="2" s="1"/>
  <c r="Y157" i="2" s="1"/>
  <c r="T158" i="2"/>
  <c r="A34" i="5" l="1"/>
  <c r="B33" i="5"/>
  <c r="C33" i="5" s="1"/>
  <c r="D33" i="5" s="1"/>
  <c r="E33" i="5" s="1"/>
  <c r="F33" i="5" s="1"/>
  <c r="G31" i="5"/>
  <c r="B35" i="4"/>
  <c r="C35" i="4" s="1"/>
  <c r="D35" i="4" s="1"/>
  <c r="E35" i="4" s="1"/>
  <c r="F35" i="4" s="1"/>
  <c r="T159" i="2"/>
  <c r="U158" i="2"/>
  <c r="V158" i="2" s="1"/>
  <c r="W158" i="2" s="1"/>
  <c r="X158" i="2" s="1"/>
  <c r="Y158" i="2" s="1"/>
  <c r="A35" i="5" l="1"/>
  <c r="B34" i="5"/>
  <c r="C34" i="5" s="1"/>
  <c r="D34" i="5" s="1"/>
  <c r="E34" i="5" s="1"/>
  <c r="F34" i="5" s="1"/>
  <c r="G32" i="5"/>
  <c r="B36" i="4"/>
  <c r="C36" i="4" s="1"/>
  <c r="D36" i="4" s="1"/>
  <c r="E36" i="4" s="1"/>
  <c r="F36" i="4" s="1"/>
  <c r="T160" i="2"/>
  <c r="U159" i="2"/>
  <c r="V159" i="2" s="1"/>
  <c r="W159" i="2" s="1"/>
  <c r="X159" i="2" s="1"/>
  <c r="Y159" i="2" s="1"/>
  <c r="A36" i="5" l="1"/>
  <c r="B35" i="5"/>
  <c r="C35" i="5" s="1"/>
  <c r="D35" i="5" s="1"/>
  <c r="E35" i="5" s="1"/>
  <c r="F35" i="5" s="1"/>
  <c r="G33" i="5"/>
  <c r="B37" i="4"/>
  <c r="C37" i="4" s="1"/>
  <c r="D37" i="4" s="1"/>
  <c r="E37" i="4" s="1"/>
  <c r="F37" i="4" s="1"/>
  <c r="T161" i="2"/>
  <c r="U160" i="2"/>
  <c r="V160" i="2" s="1"/>
  <c r="W160" i="2" s="1"/>
  <c r="X160" i="2" s="1"/>
  <c r="Y160" i="2" s="1"/>
  <c r="A37" i="5" l="1"/>
  <c r="B36" i="5"/>
  <c r="C36" i="5" s="1"/>
  <c r="D36" i="5" s="1"/>
  <c r="E36" i="5" s="1"/>
  <c r="F36" i="5" s="1"/>
  <c r="G34" i="5"/>
  <c r="B38" i="4"/>
  <c r="C38" i="4" s="1"/>
  <c r="D38" i="4" s="1"/>
  <c r="E38" i="4" s="1"/>
  <c r="F38" i="4" s="1"/>
  <c r="T162" i="2"/>
  <c r="U161" i="2"/>
  <c r="V161" i="2" s="1"/>
  <c r="W161" i="2" s="1"/>
  <c r="X161" i="2" s="1"/>
  <c r="Y161" i="2" s="1"/>
  <c r="A38" i="5" l="1"/>
  <c r="B37" i="5"/>
  <c r="C37" i="5" s="1"/>
  <c r="D37" i="5" s="1"/>
  <c r="E37" i="5" s="1"/>
  <c r="F37" i="5" s="1"/>
  <c r="G35" i="5"/>
  <c r="B39" i="4"/>
  <c r="C39" i="4" s="1"/>
  <c r="D39" i="4" s="1"/>
  <c r="E39" i="4" s="1"/>
  <c r="F39" i="4" s="1"/>
  <c r="T163" i="2"/>
  <c r="U162" i="2"/>
  <c r="V162" i="2" s="1"/>
  <c r="W162" i="2" s="1"/>
  <c r="X162" i="2" s="1"/>
  <c r="Y162" i="2" s="1"/>
  <c r="A39" i="5" l="1"/>
  <c r="B38" i="5"/>
  <c r="C38" i="5" s="1"/>
  <c r="D38" i="5" s="1"/>
  <c r="E38" i="5" s="1"/>
  <c r="F38" i="5" s="1"/>
  <c r="G36" i="5"/>
  <c r="B40" i="4"/>
  <c r="C40" i="4" s="1"/>
  <c r="D40" i="4" s="1"/>
  <c r="E40" i="4" s="1"/>
  <c r="F40" i="4" s="1"/>
  <c r="T164" i="2"/>
  <c r="U163" i="2"/>
  <c r="V163" i="2" s="1"/>
  <c r="W163" i="2" s="1"/>
  <c r="X163" i="2" s="1"/>
  <c r="Y163" i="2" s="1"/>
  <c r="A40" i="5" l="1"/>
  <c r="B39" i="5"/>
  <c r="C39" i="5" s="1"/>
  <c r="D39" i="5" s="1"/>
  <c r="E39" i="5" s="1"/>
  <c r="F39" i="5" s="1"/>
  <c r="G37" i="5"/>
  <c r="B41" i="4"/>
  <c r="C41" i="4" s="1"/>
  <c r="D41" i="4" s="1"/>
  <c r="E41" i="4" s="1"/>
  <c r="F41" i="4" s="1"/>
  <c r="T165" i="2"/>
  <c r="U164" i="2"/>
  <c r="V164" i="2" s="1"/>
  <c r="W164" i="2" s="1"/>
  <c r="X164" i="2" s="1"/>
  <c r="Y164" i="2" s="1"/>
  <c r="A41" i="5" l="1"/>
  <c r="B40" i="5"/>
  <c r="C40" i="5" s="1"/>
  <c r="D40" i="5" s="1"/>
  <c r="E40" i="5" s="1"/>
  <c r="F40" i="5" s="1"/>
  <c r="G38" i="5"/>
  <c r="B42" i="4"/>
  <c r="C42" i="4" s="1"/>
  <c r="D42" i="4" s="1"/>
  <c r="E42" i="4" s="1"/>
  <c r="F42" i="4" s="1"/>
  <c r="U165" i="2"/>
  <c r="V165" i="2" s="1"/>
  <c r="W165" i="2" s="1"/>
  <c r="X165" i="2" s="1"/>
  <c r="Y165" i="2" s="1"/>
  <c r="T166" i="2"/>
  <c r="A42" i="5" l="1"/>
  <c r="B41" i="5"/>
  <c r="C41" i="5" s="1"/>
  <c r="D41" i="5" s="1"/>
  <c r="E41" i="5" s="1"/>
  <c r="F41" i="5" s="1"/>
  <c r="G39" i="5"/>
  <c r="B43" i="4"/>
  <c r="C43" i="4" s="1"/>
  <c r="D43" i="4" s="1"/>
  <c r="E43" i="4" s="1"/>
  <c r="F43" i="4" s="1"/>
  <c r="T167" i="2"/>
  <c r="U166" i="2"/>
  <c r="V166" i="2" s="1"/>
  <c r="W166" i="2" s="1"/>
  <c r="X166" i="2" s="1"/>
  <c r="Y166" i="2" s="1"/>
  <c r="A43" i="5" l="1"/>
  <c r="B42" i="5"/>
  <c r="C42" i="5" s="1"/>
  <c r="D42" i="5" s="1"/>
  <c r="E42" i="5" s="1"/>
  <c r="F42" i="5" s="1"/>
  <c r="G40" i="5"/>
  <c r="B44" i="4"/>
  <c r="C44" i="4" s="1"/>
  <c r="D44" i="4" s="1"/>
  <c r="E44" i="4" s="1"/>
  <c r="F44" i="4" s="1"/>
  <c r="T168" i="2"/>
  <c r="U168" i="2" s="1"/>
  <c r="V168" i="2" s="1"/>
  <c r="W168" i="2" s="1"/>
  <c r="X168" i="2" s="1"/>
  <c r="Y168" i="2" s="1"/>
  <c r="U167" i="2"/>
  <c r="V167" i="2" s="1"/>
  <c r="W167" i="2" s="1"/>
  <c r="X167" i="2" s="1"/>
  <c r="Y167" i="2" s="1"/>
  <c r="A44" i="5" l="1"/>
  <c r="B43" i="5"/>
  <c r="C43" i="5" s="1"/>
  <c r="D43" i="5" s="1"/>
  <c r="E43" i="5" s="1"/>
  <c r="F43" i="5" s="1"/>
  <c r="G41" i="5"/>
  <c r="B45" i="4"/>
  <c r="C45" i="4" s="1"/>
  <c r="D45" i="4" s="1"/>
  <c r="E45" i="4" s="1"/>
  <c r="F45" i="4" s="1"/>
  <c r="A45" i="5" l="1"/>
  <c r="B44" i="5"/>
  <c r="C44" i="5" s="1"/>
  <c r="D44" i="5" s="1"/>
  <c r="E44" i="5" s="1"/>
  <c r="F44" i="5" s="1"/>
  <c r="G42" i="5"/>
  <c r="B46" i="4"/>
  <c r="C46" i="4" s="1"/>
  <c r="D46" i="4" s="1"/>
  <c r="E46" i="4" s="1"/>
  <c r="F46" i="4" s="1"/>
  <c r="A46" i="5" l="1"/>
  <c r="B45" i="5"/>
  <c r="C45" i="5" s="1"/>
  <c r="D45" i="5" s="1"/>
  <c r="E45" i="5" s="1"/>
  <c r="F45" i="5" s="1"/>
  <c r="G43" i="5"/>
  <c r="B47" i="4"/>
  <c r="C47" i="4" s="1"/>
  <c r="D47" i="4" s="1"/>
  <c r="E47" i="4" s="1"/>
  <c r="F47" i="4" s="1"/>
  <c r="A47" i="5" l="1"/>
  <c r="B46" i="5"/>
  <c r="C46" i="5" s="1"/>
  <c r="D46" i="5" s="1"/>
  <c r="E46" i="5" s="1"/>
  <c r="F46" i="5" s="1"/>
  <c r="G44" i="5"/>
  <c r="B48" i="4"/>
  <c r="C48" i="4" s="1"/>
  <c r="D48" i="4" s="1"/>
  <c r="E48" i="4" s="1"/>
  <c r="F48" i="4" s="1"/>
  <c r="B47" i="5" l="1"/>
  <c r="C47" i="5" s="1"/>
  <c r="D47" i="5" s="1"/>
  <c r="E47" i="5" s="1"/>
  <c r="F47" i="5" s="1"/>
  <c r="A48" i="5"/>
  <c r="G45" i="5"/>
  <c r="B49" i="4"/>
  <c r="C49" i="4" s="1"/>
  <c r="D49" i="4" s="1"/>
  <c r="E49" i="4" s="1"/>
  <c r="F49" i="4" s="1"/>
  <c r="A49" i="5" l="1"/>
  <c r="B48" i="5"/>
  <c r="C48" i="5" s="1"/>
  <c r="D48" i="5" s="1"/>
  <c r="E48" i="5" s="1"/>
  <c r="F48" i="5" s="1"/>
  <c r="G47" i="5" s="1"/>
  <c r="G46" i="5"/>
  <c r="B50" i="4"/>
  <c r="C50" i="4" s="1"/>
  <c r="D50" i="4" s="1"/>
  <c r="E50" i="4" s="1"/>
  <c r="F50" i="4" s="1"/>
  <c r="A50" i="5" l="1"/>
  <c r="B49" i="5"/>
  <c r="C49" i="5" s="1"/>
  <c r="D49" i="5" s="1"/>
  <c r="E49" i="5" s="1"/>
  <c r="F49" i="5" s="1"/>
  <c r="B51" i="4"/>
  <c r="C51" i="4" s="1"/>
  <c r="D51" i="4" s="1"/>
  <c r="E51" i="4" s="1"/>
  <c r="F51" i="4" s="1"/>
  <c r="A51" i="5" l="1"/>
  <c r="B50" i="5"/>
  <c r="C50" i="5" s="1"/>
  <c r="D50" i="5" s="1"/>
  <c r="E50" i="5" s="1"/>
  <c r="F50" i="5" s="1"/>
  <c r="G49" i="5" s="1"/>
  <c r="G48" i="5"/>
  <c r="B52" i="4"/>
  <c r="C52" i="4" s="1"/>
  <c r="D52" i="4" s="1"/>
  <c r="E52" i="4" s="1"/>
  <c r="F52" i="4" s="1"/>
  <c r="A52" i="5" l="1"/>
  <c r="B51" i="5"/>
  <c r="C51" i="5" s="1"/>
  <c r="D51" i="5" s="1"/>
  <c r="E51" i="5" s="1"/>
  <c r="F51" i="5" s="1"/>
  <c r="B53" i="4"/>
  <c r="C53" i="4" s="1"/>
  <c r="D53" i="4" s="1"/>
  <c r="E53" i="4" s="1"/>
  <c r="F53" i="4" s="1"/>
  <c r="A53" i="5" l="1"/>
  <c r="B52" i="5"/>
  <c r="C52" i="5" s="1"/>
  <c r="D52" i="5" s="1"/>
  <c r="E52" i="5" s="1"/>
  <c r="F52" i="5" s="1"/>
  <c r="G50" i="5"/>
  <c r="B54" i="4"/>
  <c r="C54" i="4" s="1"/>
  <c r="D54" i="4" s="1"/>
  <c r="E54" i="4" s="1"/>
  <c r="F54" i="4" s="1"/>
  <c r="A54" i="5" l="1"/>
  <c r="B53" i="5"/>
  <c r="C53" i="5" s="1"/>
  <c r="D53" i="5" s="1"/>
  <c r="E53" i="5" s="1"/>
  <c r="F53" i="5" s="1"/>
  <c r="G51" i="5"/>
  <c r="B55" i="4"/>
  <c r="C55" i="4" s="1"/>
  <c r="D55" i="4" s="1"/>
  <c r="E55" i="4" s="1"/>
  <c r="F55" i="4" s="1"/>
  <c r="A55" i="5" l="1"/>
  <c r="B54" i="5"/>
  <c r="C54" i="5" s="1"/>
  <c r="D54" i="5" s="1"/>
  <c r="E54" i="5" s="1"/>
  <c r="F54" i="5" s="1"/>
  <c r="G53" i="5" s="1"/>
  <c r="G52" i="5"/>
  <c r="B56" i="4"/>
  <c r="C56" i="4" s="1"/>
  <c r="D56" i="4" s="1"/>
  <c r="E56" i="4" s="1"/>
  <c r="F56" i="4" s="1"/>
  <c r="A56" i="5" l="1"/>
  <c r="B55" i="5"/>
  <c r="C55" i="5" s="1"/>
  <c r="D55" i="5" s="1"/>
  <c r="E55" i="5" s="1"/>
  <c r="F55" i="5" s="1"/>
  <c r="B57" i="4"/>
  <c r="C57" i="4" s="1"/>
  <c r="D57" i="4" s="1"/>
  <c r="E57" i="4" s="1"/>
  <c r="F57" i="4" s="1"/>
  <c r="A57" i="5" l="1"/>
  <c r="B56" i="5"/>
  <c r="C56" i="5" s="1"/>
  <c r="D56" i="5" s="1"/>
  <c r="E56" i="5" s="1"/>
  <c r="F56" i="5" s="1"/>
  <c r="G55" i="5" s="1"/>
  <c r="G54" i="5"/>
  <c r="B58" i="4"/>
  <c r="C58" i="4" s="1"/>
  <c r="D58" i="4" s="1"/>
  <c r="E58" i="4" s="1"/>
  <c r="F58" i="4" s="1"/>
  <c r="A58" i="5" l="1"/>
  <c r="B57" i="5"/>
  <c r="C57" i="5" s="1"/>
  <c r="D57" i="5" s="1"/>
  <c r="E57" i="5" s="1"/>
  <c r="F57" i="5" s="1"/>
  <c r="B59" i="4"/>
  <c r="C59" i="4" s="1"/>
  <c r="D59" i="4" s="1"/>
  <c r="E59" i="4" s="1"/>
  <c r="F59" i="4" s="1"/>
  <c r="A59" i="5" l="1"/>
  <c r="B58" i="5"/>
  <c r="C58" i="5" s="1"/>
  <c r="D58" i="5" s="1"/>
  <c r="E58" i="5" s="1"/>
  <c r="F58" i="5" s="1"/>
  <c r="G56" i="5"/>
  <c r="B60" i="4"/>
  <c r="C60" i="4" s="1"/>
  <c r="D60" i="4" s="1"/>
  <c r="E60" i="4" s="1"/>
  <c r="F60" i="4" s="1"/>
  <c r="A60" i="5" l="1"/>
  <c r="B59" i="5"/>
  <c r="C59" i="5" s="1"/>
  <c r="D59" i="5" s="1"/>
  <c r="E59" i="5" s="1"/>
  <c r="F59" i="5" s="1"/>
  <c r="G57" i="5"/>
  <c r="B61" i="4"/>
  <c r="C61" i="4" s="1"/>
  <c r="D61" i="4" s="1"/>
  <c r="E61" i="4" s="1"/>
  <c r="F61" i="4" s="1"/>
  <c r="A61" i="5" l="1"/>
  <c r="B60" i="5"/>
  <c r="C60" i="5" s="1"/>
  <c r="D60" i="5" s="1"/>
  <c r="E60" i="5" s="1"/>
  <c r="F60" i="5" s="1"/>
  <c r="G59" i="5" s="1"/>
  <c r="G58" i="5"/>
  <c r="B62" i="4"/>
  <c r="C62" i="4" s="1"/>
  <c r="D62" i="4" s="1"/>
  <c r="E62" i="4" s="1"/>
  <c r="F62" i="4" s="1"/>
  <c r="A62" i="5" l="1"/>
  <c r="B61" i="5"/>
  <c r="C61" i="5" s="1"/>
  <c r="D61" i="5" s="1"/>
  <c r="E61" i="5" s="1"/>
  <c r="F61" i="5" s="1"/>
  <c r="B63" i="4"/>
  <c r="C63" i="4" s="1"/>
  <c r="D63" i="4" s="1"/>
  <c r="E63" i="4" s="1"/>
  <c r="F63" i="4" s="1"/>
  <c r="G60" i="5" l="1"/>
  <c r="A63" i="5"/>
  <c r="B62" i="5"/>
  <c r="C62" i="5" s="1"/>
  <c r="D62" i="5" s="1"/>
  <c r="E62" i="5" s="1"/>
  <c r="F62" i="5" s="1"/>
  <c r="B64" i="4"/>
  <c r="C64" i="4" s="1"/>
  <c r="D64" i="4" s="1"/>
  <c r="E64" i="4" s="1"/>
  <c r="F64" i="4" s="1"/>
  <c r="A64" i="5" l="1"/>
  <c r="B63" i="5"/>
  <c r="C63" i="5" s="1"/>
  <c r="D63" i="5" s="1"/>
  <c r="E63" i="5" s="1"/>
  <c r="F63" i="5" s="1"/>
  <c r="G62" i="5" s="1"/>
  <c r="G61" i="5"/>
  <c r="B65" i="4"/>
  <c r="C65" i="4" s="1"/>
  <c r="D65" i="4" s="1"/>
  <c r="E65" i="4" s="1"/>
  <c r="F65" i="4" s="1"/>
  <c r="A65" i="5" l="1"/>
  <c r="B64" i="5"/>
  <c r="C64" i="5" s="1"/>
  <c r="D64" i="5" s="1"/>
  <c r="E64" i="5" s="1"/>
  <c r="F64" i="5" s="1"/>
  <c r="B66" i="4"/>
  <c r="C66" i="4" s="1"/>
  <c r="D66" i="4" s="1"/>
  <c r="E66" i="4" s="1"/>
  <c r="F66" i="4" s="1"/>
  <c r="A66" i="5" l="1"/>
  <c r="B65" i="5"/>
  <c r="C65" i="5" s="1"/>
  <c r="D65" i="5" s="1"/>
  <c r="E65" i="5" s="1"/>
  <c r="F65" i="5" s="1"/>
  <c r="G64" i="5" s="1"/>
  <c r="G63" i="5"/>
  <c r="B67" i="4"/>
  <c r="C67" i="4" s="1"/>
  <c r="D67" i="4" s="1"/>
  <c r="E67" i="4" s="1"/>
  <c r="F67" i="4" s="1"/>
  <c r="A67" i="5" l="1"/>
  <c r="B66" i="5"/>
  <c r="C66" i="5" s="1"/>
  <c r="D66" i="5" s="1"/>
  <c r="E66" i="5" s="1"/>
  <c r="F66" i="5" s="1"/>
  <c r="B68" i="4"/>
  <c r="C68" i="4" s="1"/>
  <c r="D68" i="4" s="1"/>
  <c r="E68" i="4" s="1"/>
  <c r="F68" i="4" s="1"/>
  <c r="A68" i="5" l="1"/>
  <c r="B67" i="5"/>
  <c r="C67" i="5" s="1"/>
  <c r="D67" i="5" s="1"/>
  <c r="E67" i="5" s="1"/>
  <c r="F67" i="5" s="1"/>
  <c r="G66" i="5" s="1"/>
  <c r="G65" i="5"/>
  <c r="B69" i="4"/>
  <c r="C69" i="4" s="1"/>
  <c r="D69" i="4" s="1"/>
  <c r="E69" i="4" s="1"/>
  <c r="F69" i="4" s="1"/>
  <c r="A69" i="5" l="1"/>
  <c r="B68" i="5"/>
  <c r="C68" i="5" s="1"/>
  <c r="D68" i="5" s="1"/>
  <c r="E68" i="5" s="1"/>
  <c r="F68" i="5" s="1"/>
  <c r="B70" i="4"/>
  <c r="C70" i="4" s="1"/>
  <c r="D70" i="4" s="1"/>
  <c r="E70" i="4" s="1"/>
  <c r="F70" i="4" s="1"/>
  <c r="A70" i="5" l="1"/>
  <c r="B69" i="5"/>
  <c r="C69" i="5" s="1"/>
  <c r="D69" i="5" s="1"/>
  <c r="E69" i="5" s="1"/>
  <c r="F69" i="5" s="1"/>
  <c r="G67" i="5"/>
  <c r="B71" i="4"/>
  <c r="C71" i="4" s="1"/>
  <c r="D71" i="4" s="1"/>
  <c r="E71" i="4" s="1"/>
  <c r="F71" i="4" s="1"/>
  <c r="A71" i="5" l="1"/>
  <c r="B70" i="5"/>
  <c r="C70" i="5" s="1"/>
  <c r="D70" i="5" s="1"/>
  <c r="E70" i="5" s="1"/>
  <c r="F70" i="5" s="1"/>
  <c r="G69" i="5" s="1"/>
  <c r="G68" i="5"/>
  <c r="B72" i="4"/>
  <c r="C72" i="4" s="1"/>
  <c r="D72" i="4" s="1"/>
  <c r="E72" i="4" s="1"/>
  <c r="F72" i="4" s="1"/>
  <c r="A72" i="5" l="1"/>
  <c r="B71" i="5"/>
  <c r="C71" i="5" s="1"/>
  <c r="D71" i="5" s="1"/>
  <c r="E71" i="5" s="1"/>
  <c r="F71" i="5" s="1"/>
  <c r="B73" i="4"/>
  <c r="C73" i="4" s="1"/>
  <c r="D73" i="4" s="1"/>
  <c r="E73" i="4" s="1"/>
  <c r="F73" i="4" s="1"/>
  <c r="A73" i="5" l="1"/>
  <c r="B72" i="5"/>
  <c r="C72" i="5" s="1"/>
  <c r="D72" i="5" s="1"/>
  <c r="E72" i="5" s="1"/>
  <c r="F72" i="5" s="1"/>
  <c r="G70" i="5"/>
  <c r="B74" i="4"/>
  <c r="C74" i="4" s="1"/>
  <c r="D74" i="4" s="1"/>
  <c r="E74" i="4" s="1"/>
  <c r="F74" i="4" s="1"/>
  <c r="A74" i="5" l="1"/>
  <c r="B73" i="5"/>
  <c r="C73" i="5" s="1"/>
  <c r="D73" i="5" s="1"/>
  <c r="E73" i="5" s="1"/>
  <c r="F73" i="5" s="1"/>
  <c r="G71" i="5"/>
  <c r="B75" i="4"/>
  <c r="C75" i="4" s="1"/>
  <c r="D75" i="4" s="1"/>
  <c r="E75" i="4" s="1"/>
  <c r="F75" i="4" s="1"/>
  <c r="A75" i="5" l="1"/>
  <c r="B74" i="5"/>
  <c r="C74" i="5" s="1"/>
  <c r="D74" i="5" s="1"/>
  <c r="E74" i="5" s="1"/>
  <c r="F74" i="5" s="1"/>
  <c r="G72" i="5"/>
  <c r="B76" i="4"/>
  <c r="C76" i="4" s="1"/>
  <c r="D76" i="4" s="1"/>
  <c r="E76" i="4" s="1"/>
  <c r="F76" i="4" s="1"/>
  <c r="A76" i="5" l="1"/>
  <c r="B75" i="5"/>
  <c r="C75" i="5" s="1"/>
  <c r="D75" i="5" s="1"/>
  <c r="E75" i="5" s="1"/>
  <c r="F75" i="5" s="1"/>
  <c r="G73" i="5"/>
  <c r="B77" i="4"/>
  <c r="C77" i="4" s="1"/>
  <c r="D77" i="4" s="1"/>
  <c r="E77" i="4" s="1"/>
  <c r="F77" i="4" s="1"/>
  <c r="A77" i="5" l="1"/>
  <c r="B76" i="5"/>
  <c r="C76" i="5" s="1"/>
  <c r="D76" i="5" s="1"/>
  <c r="E76" i="5" s="1"/>
  <c r="F76" i="5" s="1"/>
  <c r="G74" i="5"/>
  <c r="B78" i="4"/>
  <c r="C78" i="4" s="1"/>
  <c r="D78" i="4" s="1"/>
  <c r="E78" i="4" s="1"/>
  <c r="F78" i="4" s="1"/>
  <c r="A78" i="5" l="1"/>
  <c r="B77" i="5"/>
  <c r="C77" i="5" s="1"/>
  <c r="D77" i="5" s="1"/>
  <c r="E77" i="5" s="1"/>
  <c r="F77" i="5" s="1"/>
  <c r="G76" i="5" s="1"/>
  <c r="G75" i="5"/>
  <c r="B79" i="4"/>
  <c r="C79" i="4" s="1"/>
  <c r="D79" i="4" s="1"/>
  <c r="E79" i="4" s="1"/>
  <c r="F79" i="4" s="1"/>
  <c r="A79" i="5" l="1"/>
  <c r="B78" i="5"/>
  <c r="C78" i="5" s="1"/>
  <c r="D78" i="5" s="1"/>
  <c r="E78" i="5" s="1"/>
  <c r="F78" i="5" s="1"/>
  <c r="B80" i="4"/>
  <c r="C80" i="4" s="1"/>
  <c r="D80" i="4" s="1"/>
  <c r="E80" i="4" s="1"/>
  <c r="F80" i="4" s="1"/>
  <c r="A80" i="5" l="1"/>
  <c r="B79" i="5"/>
  <c r="C79" i="5" s="1"/>
  <c r="D79" i="5" s="1"/>
  <c r="E79" i="5" s="1"/>
  <c r="F79" i="5" s="1"/>
  <c r="G77" i="5"/>
  <c r="B81" i="4"/>
  <c r="C81" i="4" s="1"/>
  <c r="D81" i="4" s="1"/>
  <c r="E81" i="4" s="1"/>
  <c r="F81" i="4" s="1"/>
  <c r="A81" i="5" l="1"/>
  <c r="B80" i="5"/>
  <c r="C80" i="5" s="1"/>
  <c r="D80" i="5" s="1"/>
  <c r="E80" i="5" s="1"/>
  <c r="F80" i="5" s="1"/>
  <c r="G78" i="5"/>
  <c r="B82" i="4"/>
  <c r="C82" i="4" s="1"/>
  <c r="D82" i="4" s="1"/>
  <c r="E82" i="4" s="1"/>
  <c r="F82" i="4" s="1"/>
  <c r="A82" i="5" l="1"/>
  <c r="B81" i="5"/>
  <c r="C81" i="5" s="1"/>
  <c r="D81" i="5" s="1"/>
  <c r="E81" i="5" s="1"/>
  <c r="F81" i="5" s="1"/>
  <c r="G79" i="5"/>
  <c r="B83" i="4"/>
  <c r="C83" i="4" s="1"/>
  <c r="D83" i="4" s="1"/>
  <c r="E83" i="4" s="1"/>
  <c r="F83" i="4" s="1"/>
  <c r="A83" i="5" l="1"/>
  <c r="B82" i="5"/>
  <c r="C82" i="5" s="1"/>
  <c r="D82" i="5" s="1"/>
  <c r="E82" i="5" s="1"/>
  <c r="F82" i="5" s="1"/>
  <c r="G80" i="5"/>
  <c r="B84" i="4"/>
  <c r="C84" i="4" s="1"/>
  <c r="D84" i="4" s="1"/>
  <c r="E84" i="4" s="1"/>
  <c r="F84" i="4" s="1"/>
  <c r="A84" i="5" l="1"/>
  <c r="B83" i="5"/>
  <c r="C83" i="5" s="1"/>
  <c r="D83" i="5" s="1"/>
  <c r="E83" i="5" s="1"/>
  <c r="F83" i="5" s="1"/>
  <c r="G81" i="5"/>
  <c r="B85" i="4"/>
  <c r="C85" i="4" s="1"/>
  <c r="D85" i="4" s="1"/>
  <c r="E85" i="4" s="1"/>
  <c r="F85" i="4" s="1"/>
  <c r="A85" i="5" l="1"/>
  <c r="B84" i="5"/>
  <c r="C84" i="5" s="1"/>
  <c r="D84" i="5" s="1"/>
  <c r="E84" i="5" s="1"/>
  <c r="F84" i="5" s="1"/>
  <c r="G82" i="5"/>
  <c r="B86" i="4"/>
  <c r="C86" i="4" s="1"/>
  <c r="D86" i="4" s="1"/>
  <c r="E86" i="4" s="1"/>
  <c r="F86" i="4" s="1"/>
  <c r="A86" i="5" l="1"/>
  <c r="B85" i="5"/>
  <c r="C85" i="5" s="1"/>
  <c r="D85" i="5" s="1"/>
  <c r="E85" i="5" s="1"/>
  <c r="F85" i="5" s="1"/>
  <c r="G83" i="5"/>
  <c r="B87" i="4"/>
  <c r="C87" i="4" s="1"/>
  <c r="D87" i="4" s="1"/>
  <c r="E87" i="4" s="1"/>
  <c r="F87" i="4" s="1"/>
  <c r="A87" i="5" l="1"/>
  <c r="B86" i="5"/>
  <c r="C86" i="5" s="1"/>
  <c r="D86" i="5" s="1"/>
  <c r="E86" i="5" s="1"/>
  <c r="F86" i="5" s="1"/>
  <c r="G84" i="5"/>
  <c r="B88" i="4"/>
  <c r="C88" i="4" s="1"/>
  <c r="D88" i="4" s="1"/>
  <c r="E88" i="4" s="1"/>
  <c r="F88" i="4" s="1"/>
  <c r="A88" i="5" l="1"/>
  <c r="B87" i="5"/>
  <c r="C87" i="5" s="1"/>
  <c r="D87" i="5" s="1"/>
  <c r="E87" i="5" s="1"/>
  <c r="F87" i="5" s="1"/>
  <c r="G85" i="5"/>
  <c r="B89" i="4"/>
  <c r="C89" i="4" s="1"/>
  <c r="D89" i="4" s="1"/>
  <c r="E89" i="4" s="1"/>
  <c r="F89" i="4" s="1"/>
  <c r="A89" i="5" l="1"/>
  <c r="B88" i="5"/>
  <c r="C88" i="5" s="1"/>
  <c r="D88" i="5" s="1"/>
  <c r="E88" i="5" s="1"/>
  <c r="F88" i="5" s="1"/>
  <c r="G86" i="5"/>
  <c r="B90" i="4"/>
  <c r="C90" i="4" s="1"/>
  <c r="D90" i="4" s="1"/>
  <c r="E90" i="4" s="1"/>
  <c r="F90" i="4" s="1"/>
  <c r="A90" i="5" l="1"/>
  <c r="B89" i="5"/>
  <c r="C89" i="5" s="1"/>
  <c r="D89" i="5" s="1"/>
  <c r="E89" i="5" s="1"/>
  <c r="F89" i="5" s="1"/>
  <c r="G87" i="5"/>
  <c r="B91" i="4"/>
  <c r="C91" i="4" s="1"/>
  <c r="D91" i="4" s="1"/>
  <c r="E91" i="4" s="1"/>
  <c r="F91" i="4" s="1"/>
  <c r="A91" i="5" l="1"/>
  <c r="B90" i="5"/>
  <c r="C90" i="5" s="1"/>
  <c r="D90" i="5" s="1"/>
  <c r="E90" i="5" s="1"/>
  <c r="F90" i="5" s="1"/>
  <c r="G88" i="5"/>
  <c r="B92" i="4"/>
  <c r="C92" i="4" s="1"/>
  <c r="D92" i="4" s="1"/>
  <c r="E92" i="4" s="1"/>
  <c r="F92" i="4" s="1"/>
  <c r="A92" i="5" l="1"/>
  <c r="B91" i="5"/>
  <c r="C91" i="5" s="1"/>
  <c r="D91" i="5" s="1"/>
  <c r="E91" i="5" s="1"/>
  <c r="F91" i="5" s="1"/>
  <c r="G89" i="5"/>
  <c r="B93" i="4"/>
  <c r="C93" i="4" s="1"/>
  <c r="D93" i="4" s="1"/>
  <c r="E93" i="4" s="1"/>
  <c r="F93" i="4" s="1"/>
  <c r="A93" i="5" l="1"/>
  <c r="B92" i="5"/>
  <c r="C92" i="5" s="1"/>
  <c r="D92" i="5" s="1"/>
  <c r="E92" i="5" s="1"/>
  <c r="F92" i="5" s="1"/>
  <c r="G91" i="5" s="1"/>
  <c r="G90" i="5"/>
  <c r="B94" i="4"/>
  <c r="C94" i="4" s="1"/>
  <c r="D94" i="4" s="1"/>
  <c r="E94" i="4" s="1"/>
  <c r="F94" i="4" s="1"/>
  <c r="A94" i="5" l="1"/>
  <c r="B93" i="5"/>
  <c r="C93" i="5" s="1"/>
  <c r="D93" i="5" s="1"/>
  <c r="E93" i="5" s="1"/>
  <c r="F93" i="5" s="1"/>
  <c r="B95" i="4"/>
  <c r="C95" i="4" s="1"/>
  <c r="D95" i="4" s="1"/>
  <c r="E95" i="4" s="1"/>
  <c r="F95" i="4" s="1"/>
  <c r="A95" i="5" l="1"/>
  <c r="B94" i="5"/>
  <c r="C94" i="5" s="1"/>
  <c r="D94" i="5" s="1"/>
  <c r="E94" i="5" s="1"/>
  <c r="F94" i="5" s="1"/>
  <c r="G92" i="5"/>
  <c r="B96" i="4"/>
  <c r="C96" i="4" s="1"/>
  <c r="D96" i="4" s="1"/>
  <c r="E96" i="4" s="1"/>
  <c r="F96" i="4" s="1"/>
  <c r="A96" i="5" l="1"/>
  <c r="B95" i="5"/>
  <c r="C95" i="5" s="1"/>
  <c r="D95" i="5" s="1"/>
  <c r="E95" i="5" s="1"/>
  <c r="F95" i="5" s="1"/>
  <c r="G93" i="5"/>
  <c r="B97" i="4"/>
  <c r="C97" i="4" s="1"/>
  <c r="D97" i="4" s="1"/>
  <c r="E97" i="4" s="1"/>
  <c r="F97" i="4" s="1"/>
  <c r="A97" i="5" l="1"/>
  <c r="B96" i="5"/>
  <c r="C96" i="5" s="1"/>
  <c r="D96" i="5" s="1"/>
  <c r="E96" i="5" s="1"/>
  <c r="F96" i="5" s="1"/>
  <c r="G95" i="5" s="1"/>
  <c r="G94" i="5"/>
  <c r="B98" i="4"/>
  <c r="C98" i="4" s="1"/>
  <c r="D98" i="4" s="1"/>
  <c r="E98" i="4" s="1"/>
  <c r="F98" i="4" s="1"/>
  <c r="A98" i="5" l="1"/>
  <c r="B97" i="5"/>
  <c r="C97" i="5" s="1"/>
  <c r="D97" i="5" s="1"/>
  <c r="E97" i="5" s="1"/>
  <c r="F97" i="5" s="1"/>
  <c r="B99" i="4"/>
  <c r="C99" i="4" s="1"/>
  <c r="D99" i="4" s="1"/>
  <c r="E99" i="4" s="1"/>
  <c r="F99" i="4" s="1"/>
  <c r="A99" i="5" l="1"/>
  <c r="B98" i="5"/>
  <c r="C98" i="5" s="1"/>
  <c r="D98" i="5" s="1"/>
  <c r="E98" i="5" s="1"/>
  <c r="F98" i="5" s="1"/>
  <c r="G96" i="5"/>
  <c r="B101" i="4"/>
  <c r="C101" i="4" s="1"/>
  <c r="D101" i="4" s="1"/>
  <c r="E101" i="4" s="1"/>
  <c r="F101" i="4" s="1"/>
  <c r="B100" i="4"/>
  <c r="C100" i="4" s="1"/>
  <c r="D100" i="4" s="1"/>
  <c r="E100" i="4" s="1"/>
  <c r="F100" i="4" s="1"/>
  <c r="A100" i="5" l="1"/>
  <c r="B99" i="5"/>
  <c r="C99" i="5" s="1"/>
  <c r="D99" i="5" s="1"/>
  <c r="E99" i="5" s="1"/>
  <c r="F99" i="5" s="1"/>
  <c r="G97" i="5"/>
  <c r="A101" i="5" l="1"/>
  <c r="B101" i="5" s="1"/>
  <c r="C101" i="5" s="1"/>
  <c r="D101" i="5" s="1"/>
  <c r="E101" i="5" s="1"/>
  <c r="F101" i="5" s="1"/>
  <c r="B100" i="5"/>
  <c r="C100" i="5" s="1"/>
  <c r="D100" i="5" s="1"/>
  <c r="E100" i="5" s="1"/>
  <c r="F100" i="5" s="1"/>
  <c r="G98" i="5"/>
  <c r="G100" i="5" l="1"/>
  <c r="G99" i="5"/>
</calcChain>
</file>

<file path=xl/sharedStrings.xml><?xml version="1.0" encoding="utf-8"?>
<sst xmlns="http://schemas.openxmlformats.org/spreadsheetml/2006/main" count="96" uniqueCount="78">
  <si>
    <t>OutSystems</t>
  </si>
  <si>
    <t>Brand</t>
  </si>
  <si>
    <t>On-Prem</t>
  </si>
  <si>
    <t>Free</t>
  </si>
  <si>
    <t>Yes and No</t>
  </si>
  <si>
    <t>Yes</t>
  </si>
  <si>
    <t>Standard</t>
  </si>
  <si>
    <t>Mendix</t>
  </si>
  <si>
    <t>Udemy</t>
  </si>
  <si>
    <t>Link</t>
  </si>
  <si>
    <t>Basic</t>
  </si>
  <si>
    <t>ABP Framework</t>
  </si>
  <si>
    <t>Youtube</t>
  </si>
  <si>
    <t>Language</t>
  </si>
  <si>
    <t>.net Core</t>
  </si>
  <si>
    <t>Open Source</t>
  </si>
  <si>
    <t>Interface</t>
  </si>
  <si>
    <t>web</t>
  </si>
  <si>
    <t>VS</t>
  </si>
  <si>
    <t>?</t>
  </si>
  <si>
    <t>Appsemble</t>
  </si>
  <si>
    <t>Structr</t>
  </si>
  <si>
    <t>Joget</t>
  </si>
  <si>
    <t>Formsflow</t>
  </si>
  <si>
    <t>RPS</t>
  </si>
  <si>
    <t>Pulses/S</t>
  </si>
  <si>
    <t>MS/Pulse</t>
  </si>
  <si>
    <t>RPM</t>
  </si>
  <si>
    <t>RMP/100</t>
  </si>
  <si>
    <t>Period/ms</t>
  </si>
  <si>
    <t>Period/μs</t>
  </si>
  <si>
    <t>RPM = (Pulset per 1 Sekonde)*60/ (Pulse per revolution)* Gear Ratio</t>
  </si>
  <si>
    <t>PSH: 1500 RMP = 100 * 60 / 4 * 1</t>
  </si>
  <si>
    <t>PSH: 1590 RMP = 106 * 60 / 4 * 1</t>
  </si>
  <si>
    <t>Pulses Per Second</t>
  </si>
  <si>
    <t>Pulses Per Revolution (PPR)</t>
  </si>
  <si>
    <t>23C3</t>
  </si>
  <si>
    <t>PPS</t>
  </si>
  <si>
    <t>RMNDR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</si>
  <si>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</si>
  <si>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</si>
  <si>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</si>
  <si>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</si>
  <si>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</si>
  <si>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</si>
  <si>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</si>
  <si>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</si>
  <si>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</si>
  <si>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</si>
  <si>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</si>
  <si>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</si>
  <si>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</si>
  <si>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</si>
  <si>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</si>
  <si>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</si>
  <si>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</si>
  <si>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</si>
  <si>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</si>
  <si>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</si>
  <si>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</si>
  <si>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</si>
  <si>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</si>
  <si>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</si>
  <si>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</si>
  <si>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</si>
  <si>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</si>
  <si>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</si>
  <si>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</si>
  <si>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</si>
  <si>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</si>
  <si>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</si>
  <si>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</si>
  <si>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</si>
  <si>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</si>
  <si>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</si>
  <si>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Millicycle</t>
  </si>
  <si>
    <t>Pulses</t>
  </si>
  <si>
    <t>Progresion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</si>
</sst>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9"/>
      <name val="Calibri"/>
      <family val="2"/>
      <scheme val="minor"/>
    </font>
    <font>
      <i/>
      <sz val="11"/>
      <color theme="0" tint="-0.249977111117893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3"/>
      <color rgb="FF3A3A3A"/>
      <name val="Arial"/>
      <family val="2"/>
    </font>
    <font>
      <sz val="16"/>
      <color rgb="FF384248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2"/>
    <xf numFmtId="0" fontId="0" fillId="0" borderId="0" xfId="0" quotePrefix="1"/>
    <xf numFmtId="0" fontId="0" fillId="0" borderId="0" xfId="0" quotePrefix="1" applyNumberForma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9" fillId="0" borderId="0" xfId="0" applyFont="1"/>
    <xf numFmtId="1" fontId="4" fillId="0" borderId="0" xfId="0" applyNumberFormat="1" applyFont="1"/>
    <xf numFmtId="1" fontId="7" fillId="0" borderId="0" xfId="0" applyNumberFormat="1" applyFont="1"/>
    <xf numFmtId="1" fontId="10" fillId="0" borderId="0" xfId="0" applyNumberFormat="1" applyFont="1"/>
    <xf numFmtId="0" fontId="1" fillId="2" borderId="0" xfId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6" fillId="0" borderId="0" xfId="0" applyNumberFormat="1" applyFont="1"/>
    <xf numFmtId="1" fontId="0" fillId="0" borderId="0" xfId="0" applyNumberFormat="1"/>
    <xf numFmtId="0" fontId="11" fillId="0" borderId="0" xfId="0" applyFont="1"/>
  </cellXfs>
  <cellStyles count="3">
    <cellStyle name="Bad" xfId="1" builtinId="27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ppsemble.com/en/" TargetMode="External"/><Relationship Id="rId13" Type="http://schemas.openxmlformats.org/officeDocument/2006/relationships/hyperlink" Target="https://www.youtube.com/channel/UCRXqdVDjDjxWFgdwhE-Ll6A" TargetMode="External"/><Relationship Id="rId3" Type="http://schemas.openxmlformats.org/officeDocument/2006/relationships/hyperlink" Target="https://www.outsystems.com/pricing-and-editions/" TargetMode="External"/><Relationship Id="rId7" Type="http://schemas.openxmlformats.org/officeDocument/2006/relationships/hyperlink" Target="https://www.youtube.com/channel/UCp1Gk6_wgKD6yfuhG_4A-YA" TargetMode="External"/><Relationship Id="rId12" Type="http://schemas.openxmlformats.org/officeDocument/2006/relationships/hyperlink" Target="https://www.youtube.com/channel/UCCd6RY4fxnRbI7VGeg5rajA" TargetMode="External"/><Relationship Id="rId2" Type="http://schemas.openxmlformats.org/officeDocument/2006/relationships/hyperlink" Target="https://www.mendix.com/pricing/" TargetMode="External"/><Relationship Id="rId1" Type="http://schemas.openxmlformats.org/officeDocument/2006/relationships/hyperlink" Target="https://www.udemy.com/courses/search/?q=outsystem&amp;src=sac&amp;kw=outsystem" TargetMode="External"/><Relationship Id="rId6" Type="http://schemas.openxmlformats.org/officeDocument/2006/relationships/hyperlink" Target="https://abp.io/" TargetMode="External"/><Relationship Id="rId11" Type="http://schemas.openxmlformats.org/officeDocument/2006/relationships/hyperlink" Target="https://www.joget.org/" TargetMode="External"/><Relationship Id="rId5" Type="http://schemas.openxmlformats.org/officeDocument/2006/relationships/hyperlink" Target="https://www.youtube.com/watch?v=cJzyIFfAlp8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www.youtube.com/channel/UCf41KPhtmIo0AVoj2U_pfTQ" TargetMode="External"/><Relationship Id="rId4" Type="http://schemas.openxmlformats.org/officeDocument/2006/relationships/hyperlink" Target="https://www.udemy.com/courses/search/?src=ukw&amp;q=mendix" TargetMode="External"/><Relationship Id="rId9" Type="http://schemas.openxmlformats.org/officeDocument/2006/relationships/hyperlink" Target="https://structr.com/" TargetMode="External"/><Relationship Id="rId14" Type="http://schemas.openxmlformats.org/officeDocument/2006/relationships/hyperlink" Target="https://formsflow.ai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D13" sqref="D13"/>
    </sheetView>
  </sheetViews>
  <sheetFormatPr defaultColWidth="16.88671875" defaultRowHeight="14.4" x14ac:dyDescent="0.3"/>
  <cols>
    <col min="1" max="1" width="26.5546875" bestFit="1" customWidth="1"/>
    <col min="2" max="2" width="10.6640625" bestFit="1" customWidth="1"/>
    <col min="3" max="3" width="9.33203125" bestFit="1" customWidth="1"/>
    <col min="4" max="4" width="9" bestFit="1" customWidth="1"/>
    <col min="5" max="5" width="8.88671875" bestFit="1" customWidth="1"/>
    <col min="6" max="6" width="7.33203125" bestFit="1" customWidth="1"/>
  </cols>
  <sheetData>
    <row r="1" spans="1:6" x14ac:dyDescent="0.3">
      <c r="A1" t="s">
        <v>1</v>
      </c>
      <c r="B1" t="s">
        <v>2</v>
      </c>
      <c r="C1" t="s">
        <v>3</v>
      </c>
      <c r="D1" t="s">
        <v>10</v>
      </c>
      <c r="E1" t="s">
        <v>6</v>
      </c>
      <c r="F1" t="s">
        <v>8</v>
      </c>
    </row>
    <row r="2" spans="1:6" x14ac:dyDescent="0.3">
      <c r="A2" t="s">
        <v>0</v>
      </c>
      <c r="B2" t="s">
        <v>4</v>
      </c>
      <c r="C2" t="s">
        <v>5</v>
      </c>
      <c r="E2" s="1">
        <v>1500</v>
      </c>
      <c r="F2" s="1" t="s">
        <v>9</v>
      </c>
    </row>
    <row r="3" spans="1:6" x14ac:dyDescent="0.3">
      <c r="A3" t="s">
        <v>7</v>
      </c>
      <c r="B3" t="s">
        <v>4</v>
      </c>
      <c r="C3" t="s">
        <v>5</v>
      </c>
      <c r="D3" s="1">
        <v>50</v>
      </c>
      <c r="F3" s="1" t="s">
        <v>9</v>
      </c>
    </row>
    <row r="6" spans="1:6" x14ac:dyDescent="0.3">
      <c r="A6" s="13" t="s">
        <v>15</v>
      </c>
      <c r="B6" s="13"/>
      <c r="C6" s="13"/>
      <c r="D6" s="13"/>
      <c r="E6" s="13"/>
    </row>
    <row r="7" spans="1:6" x14ac:dyDescent="0.3">
      <c r="A7" t="s">
        <v>1</v>
      </c>
      <c r="B7" t="s">
        <v>12</v>
      </c>
      <c r="C7" t="s">
        <v>13</v>
      </c>
      <c r="D7" t="s">
        <v>16</v>
      </c>
    </row>
    <row r="8" spans="1:6" x14ac:dyDescent="0.3">
      <c r="A8" s="1" t="s">
        <v>11</v>
      </c>
      <c r="B8" s="1" t="s">
        <v>9</v>
      </c>
      <c r="C8" t="s">
        <v>14</v>
      </c>
      <c r="D8" t="s">
        <v>18</v>
      </c>
    </row>
    <row r="9" spans="1:6" x14ac:dyDescent="0.3">
      <c r="A9" s="1" t="s">
        <v>20</v>
      </c>
      <c r="B9" s="1" t="s">
        <v>9</v>
      </c>
      <c r="C9" t="s">
        <v>19</v>
      </c>
      <c r="D9" t="s">
        <v>17</v>
      </c>
    </row>
    <row r="10" spans="1:6" x14ac:dyDescent="0.3">
      <c r="A10" s="1" t="s">
        <v>21</v>
      </c>
      <c r="B10" s="1" t="s">
        <v>9</v>
      </c>
      <c r="C10" t="s">
        <v>19</v>
      </c>
      <c r="D10" t="s">
        <v>17</v>
      </c>
    </row>
    <row r="11" spans="1:6" x14ac:dyDescent="0.3">
      <c r="A11" s="1" t="s">
        <v>22</v>
      </c>
      <c r="B11" s="1" t="s">
        <v>9</v>
      </c>
      <c r="C11" t="s">
        <v>19</v>
      </c>
      <c r="D11" t="s">
        <v>17</v>
      </c>
    </row>
    <row r="12" spans="1:6" x14ac:dyDescent="0.3">
      <c r="A12" s="1" t="s">
        <v>23</v>
      </c>
      <c r="B12" s="1" t="s">
        <v>9</v>
      </c>
      <c r="C12" t="s">
        <v>19</v>
      </c>
      <c r="D12" t="s">
        <v>17</v>
      </c>
    </row>
  </sheetData>
  <mergeCells count="1">
    <mergeCell ref="A6:E6"/>
  </mergeCells>
  <hyperlinks>
    <hyperlink ref="F2" r:id="rId1"/>
    <hyperlink ref="D3" r:id="rId2" display="https://www.mendix.com/pricing/"/>
    <hyperlink ref="E2" r:id="rId3" display="https://www.outsystems.com/pricing-and-editions/"/>
    <hyperlink ref="F3" r:id="rId4"/>
    <hyperlink ref="B8" r:id="rId5"/>
    <hyperlink ref="A8" r:id="rId6"/>
    <hyperlink ref="B9" r:id="rId7"/>
    <hyperlink ref="A9" r:id="rId8" display="https://appsemble.com/en/"/>
    <hyperlink ref="A10" r:id="rId9" display="https://structr.com"/>
    <hyperlink ref="B10" r:id="rId10"/>
    <hyperlink ref="A11" r:id="rId11" display="https://www.joget.org"/>
    <hyperlink ref="B11" r:id="rId12"/>
    <hyperlink ref="B12" r:id="rId13"/>
    <hyperlink ref="A12" r:id="rId14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AG255"/>
  <sheetViews>
    <sheetView topLeftCell="E1" workbookViewId="0">
      <selection activeCell="K24" sqref="K24"/>
    </sheetView>
  </sheetViews>
  <sheetFormatPr defaultRowHeight="14.4" x14ac:dyDescent="0.3"/>
  <cols>
    <col min="4" max="4" width="2.5546875" customWidth="1"/>
    <col min="5" max="5" width="8.88671875" bestFit="1" customWidth="1"/>
    <col min="6" max="6" width="5" bestFit="1" customWidth="1"/>
    <col min="9" max="9" width="11.44140625" bestFit="1" customWidth="1"/>
    <col min="21" max="21" width="2.109375" customWidth="1"/>
    <col min="22" max="22" width="2.6640625" customWidth="1"/>
    <col min="23" max="23" width="1.6640625" customWidth="1"/>
    <col min="24" max="24" width="4.109375" customWidth="1"/>
  </cols>
  <sheetData>
    <row r="1" spans="5:18" ht="16.8" x14ac:dyDescent="0.3">
      <c r="E1" s="14" t="s">
        <v>31</v>
      </c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5:18" x14ac:dyDescent="0.3">
      <c r="E2" s="15" t="s">
        <v>32</v>
      </c>
      <c r="F2" s="15"/>
      <c r="G2" s="15"/>
      <c r="H2" s="15"/>
      <c r="I2" s="15"/>
      <c r="J2" s="15"/>
      <c r="K2" s="15"/>
      <c r="L2" s="15"/>
      <c r="M2" s="15"/>
      <c r="N2" s="15"/>
    </row>
    <row r="3" spans="5:18" x14ac:dyDescent="0.3">
      <c r="E3" s="15" t="s">
        <v>33</v>
      </c>
      <c r="F3" s="15"/>
      <c r="G3" s="15"/>
      <c r="H3" s="15"/>
      <c r="I3" s="15"/>
      <c r="J3" s="15"/>
      <c r="K3" s="15"/>
      <c r="L3" s="15"/>
      <c r="M3" s="15"/>
      <c r="N3" s="15"/>
    </row>
    <row r="9" spans="5:18" x14ac:dyDescent="0.3">
      <c r="E9" t="s">
        <v>28</v>
      </c>
      <c r="F9" t="s">
        <v>27</v>
      </c>
      <c r="G9" t="s">
        <v>24</v>
      </c>
      <c r="H9" t="s">
        <v>25</v>
      </c>
      <c r="I9" t="s">
        <v>26</v>
      </c>
      <c r="J9" t="s">
        <v>29</v>
      </c>
      <c r="K9" t="s">
        <v>30</v>
      </c>
    </row>
    <row r="10" spans="5:18" x14ac:dyDescent="0.3">
      <c r="E10" s="3">
        <v>1</v>
      </c>
      <c r="F10" s="6">
        <v>100</v>
      </c>
      <c r="G10" s="5">
        <f t="shared" ref="G10:G41" si="0">F10/60</f>
        <v>1.6666666666666667</v>
      </c>
      <c r="H10" s="5">
        <f t="shared" ref="H10:H17" si="1">G10*4</f>
        <v>6.666666666666667</v>
      </c>
      <c r="I10" s="5">
        <f t="shared" ref="I10:I17" si="2">1000/H10</f>
        <v>150</v>
      </c>
      <c r="J10" s="8">
        <f t="shared" ref="J10:J17" si="3">I10*2</f>
        <v>300</v>
      </c>
      <c r="K10" s="7">
        <f>J10*1000</f>
        <v>300000</v>
      </c>
      <c r="N10">
        <f t="shared" ref="N10:N32" si="4">K10*10/11</f>
        <v>272727.27272727271</v>
      </c>
      <c r="O10">
        <f>N10/K10*100</f>
        <v>90.909090909090907</v>
      </c>
      <c r="R10">
        <f>1/J10*1000</f>
        <v>3.3333333333333335</v>
      </c>
    </row>
    <row r="11" spans="5:18" x14ac:dyDescent="0.3">
      <c r="E11" s="3">
        <v>2</v>
      </c>
      <c r="F11" s="6">
        <f>F10+100</f>
        <v>200</v>
      </c>
      <c r="G11" s="5">
        <f t="shared" si="0"/>
        <v>3.3333333333333335</v>
      </c>
      <c r="H11" s="5">
        <f t="shared" si="1"/>
        <v>13.333333333333334</v>
      </c>
      <c r="I11" s="5">
        <f t="shared" si="2"/>
        <v>75</v>
      </c>
      <c r="J11" s="8">
        <f t="shared" si="3"/>
        <v>150</v>
      </c>
      <c r="K11" s="7">
        <f t="shared" ref="K11:K69" si="5">J11*1000</f>
        <v>150000</v>
      </c>
      <c r="N11">
        <f t="shared" si="4"/>
        <v>136363.63636363635</v>
      </c>
      <c r="O11">
        <f t="shared" ref="O11:O69" si="6">N11/K11*100</f>
        <v>90.909090909090907</v>
      </c>
      <c r="R11">
        <f t="shared" ref="R11:R74" si="7">1/J11*1000</f>
        <v>6.666666666666667</v>
      </c>
    </row>
    <row r="12" spans="5:18" x14ac:dyDescent="0.3">
      <c r="E12" s="3">
        <v>3</v>
      </c>
      <c r="F12" s="6">
        <f t="shared" ref="F12:F20" si="8">F11+100</f>
        <v>300</v>
      </c>
      <c r="G12" s="5">
        <f t="shared" si="0"/>
        <v>5</v>
      </c>
      <c r="H12" s="5">
        <f t="shared" si="1"/>
        <v>20</v>
      </c>
      <c r="I12" s="5">
        <f t="shared" si="2"/>
        <v>50</v>
      </c>
      <c r="J12" s="8">
        <f t="shared" si="3"/>
        <v>100</v>
      </c>
      <c r="K12" s="7">
        <f t="shared" si="5"/>
        <v>100000</v>
      </c>
      <c r="N12">
        <f t="shared" si="4"/>
        <v>90909.090909090912</v>
      </c>
      <c r="O12">
        <f t="shared" si="6"/>
        <v>90.909090909090921</v>
      </c>
      <c r="R12">
        <f t="shared" si="7"/>
        <v>10</v>
      </c>
    </row>
    <row r="13" spans="5:18" x14ac:dyDescent="0.3">
      <c r="E13" s="3">
        <v>4</v>
      </c>
      <c r="F13" s="6">
        <f t="shared" si="8"/>
        <v>400</v>
      </c>
      <c r="G13" s="5">
        <f t="shared" si="0"/>
        <v>6.666666666666667</v>
      </c>
      <c r="H13" s="5">
        <f t="shared" si="1"/>
        <v>26.666666666666668</v>
      </c>
      <c r="I13" s="5">
        <f t="shared" si="2"/>
        <v>37.5</v>
      </c>
      <c r="J13" s="8">
        <f t="shared" si="3"/>
        <v>75</v>
      </c>
      <c r="K13" s="7">
        <f t="shared" si="5"/>
        <v>75000</v>
      </c>
      <c r="N13">
        <f t="shared" si="4"/>
        <v>68181.818181818177</v>
      </c>
      <c r="O13">
        <f t="shared" si="6"/>
        <v>90.909090909090907</v>
      </c>
      <c r="R13">
        <f t="shared" si="7"/>
        <v>13.333333333333334</v>
      </c>
    </row>
    <row r="14" spans="5:18" x14ac:dyDescent="0.3">
      <c r="E14" s="3">
        <v>5</v>
      </c>
      <c r="F14" s="6">
        <f t="shared" si="8"/>
        <v>500</v>
      </c>
      <c r="G14" s="5">
        <f t="shared" si="0"/>
        <v>8.3333333333333339</v>
      </c>
      <c r="H14" s="5">
        <f t="shared" si="1"/>
        <v>33.333333333333336</v>
      </c>
      <c r="I14" s="5">
        <f t="shared" si="2"/>
        <v>29.999999999999996</v>
      </c>
      <c r="J14" s="8">
        <f t="shared" si="3"/>
        <v>59.999999999999993</v>
      </c>
      <c r="K14" s="7">
        <f t="shared" si="5"/>
        <v>59999.999999999993</v>
      </c>
      <c r="N14">
        <f t="shared" si="4"/>
        <v>54545.454545454537</v>
      </c>
      <c r="O14">
        <f t="shared" si="6"/>
        <v>90.909090909090907</v>
      </c>
      <c r="R14">
        <f t="shared" si="7"/>
        <v>16.666666666666671</v>
      </c>
    </row>
    <row r="15" spans="5:18" x14ac:dyDescent="0.3">
      <c r="E15" s="3">
        <v>6</v>
      </c>
      <c r="F15" s="6">
        <f t="shared" si="8"/>
        <v>600</v>
      </c>
      <c r="G15" s="5">
        <f t="shared" si="0"/>
        <v>10</v>
      </c>
      <c r="H15" s="5">
        <f t="shared" si="1"/>
        <v>40</v>
      </c>
      <c r="I15" s="5">
        <f t="shared" si="2"/>
        <v>25</v>
      </c>
      <c r="J15" s="8">
        <f t="shared" si="3"/>
        <v>50</v>
      </c>
      <c r="K15" s="7">
        <f t="shared" si="5"/>
        <v>50000</v>
      </c>
      <c r="N15">
        <f t="shared" si="4"/>
        <v>45454.545454545456</v>
      </c>
      <c r="O15">
        <f t="shared" si="6"/>
        <v>90.909090909090921</v>
      </c>
      <c r="R15">
        <f t="shared" si="7"/>
        <v>20</v>
      </c>
    </row>
    <row r="16" spans="5:18" x14ac:dyDescent="0.3">
      <c r="E16" s="3">
        <v>7</v>
      </c>
      <c r="F16" s="6">
        <f t="shared" si="8"/>
        <v>700</v>
      </c>
      <c r="G16" s="5">
        <f t="shared" si="0"/>
        <v>11.666666666666666</v>
      </c>
      <c r="H16" s="5">
        <f t="shared" si="1"/>
        <v>46.666666666666664</v>
      </c>
      <c r="I16" s="5">
        <f t="shared" si="2"/>
        <v>21.428571428571431</v>
      </c>
      <c r="J16" s="8">
        <f t="shared" si="3"/>
        <v>42.857142857142861</v>
      </c>
      <c r="K16" s="7">
        <f t="shared" si="5"/>
        <v>42857.142857142862</v>
      </c>
      <c r="N16">
        <f t="shared" si="4"/>
        <v>38961.038961038968</v>
      </c>
      <c r="O16">
        <f t="shared" si="6"/>
        <v>90.909090909090921</v>
      </c>
      <c r="R16">
        <f t="shared" si="7"/>
        <v>23.333333333333332</v>
      </c>
    </row>
    <row r="17" spans="5:26" x14ac:dyDescent="0.3">
      <c r="E17" s="3">
        <v>8</v>
      </c>
      <c r="F17" s="6">
        <f t="shared" si="8"/>
        <v>800</v>
      </c>
      <c r="G17" s="5">
        <f t="shared" si="0"/>
        <v>13.333333333333334</v>
      </c>
      <c r="H17" s="5">
        <f t="shared" si="1"/>
        <v>53.333333333333336</v>
      </c>
      <c r="I17" s="5">
        <f t="shared" si="2"/>
        <v>18.75</v>
      </c>
      <c r="J17" s="8">
        <f t="shared" si="3"/>
        <v>37.5</v>
      </c>
      <c r="K17" s="7">
        <f t="shared" si="5"/>
        <v>37500</v>
      </c>
      <c r="N17">
        <f t="shared" si="4"/>
        <v>34090.909090909088</v>
      </c>
      <c r="O17">
        <f t="shared" si="6"/>
        <v>90.909090909090907</v>
      </c>
      <c r="R17">
        <f t="shared" si="7"/>
        <v>26.666666666666668</v>
      </c>
      <c r="V17" t="s">
        <v>36</v>
      </c>
      <c r="W17">
        <v>4600</v>
      </c>
    </row>
    <row r="18" spans="5:26" x14ac:dyDescent="0.3">
      <c r="E18" s="3">
        <v>9</v>
      </c>
      <c r="F18" s="6">
        <f t="shared" si="8"/>
        <v>900</v>
      </c>
      <c r="G18" s="5">
        <f t="shared" si="0"/>
        <v>15</v>
      </c>
      <c r="H18" s="5">
        <f t="shared" ref="H18:H42" si="9">G18*4</f>
        <v>60</v>
      </c>
      <c r="I18" s="5">
        <f t="shared" ref="I18:I42" si="10">1000/H18</f>
        <v>16.666666666666668</v>
      </c>
      <c r="J18" s="8">
        <f t="shared" ref="J18:J42" si="11">I18*2</f>
        <v>33.333333333333336</v>
      </c>
      <c r="K18" s="7">
        <f t="shared" si="5"/>
        <v>33333.333333333336</v>
      </c>
      <c r="N18">
        <f t="shared" si="4"/>
        <v>30303.030303030308</v>
      </c>
      <c r="O18">
        <f t="shared" si="6"/>
        <v>90.909090909090921</v>
      </c>
      <c r="R18">
        <f t="shared" si="7"/>
        <v>30</v>
      </c>
    </row>
    <row r="19" spans="5:26" x14ac:dyDescent="0.3">
      <c r="E19" s="3">
        <v>10</v>
      </c>
      <c r="F19" s="6">
        <f t="shared" si="8"/>
        <v>1000</v>
      </c>
      <c r="G19" s="5">
        <f t="shared" si="0"/>
        <v>16.666666666666668</v>
      </c>
      <c r="H19" s="5">
        <f t="shared" si="9"/>
        <v>66.666666666666671</v>
      </c>
      <c r="I19" s="5">
        <f t="shared" si="10"/>
        <v>14.999999999999998</v>
      </c>
      <c r="J19" s="8">
        <f t="shared" si="11"/>
        <v>29.999999999999996</v>
      </c>
      <c r="K19" s="7">
        <f t="shared" si="5"/>
        <v>29999.999999999996</v>
      </c>
      <c r="N19">
        <f t="shared" si="4"/>
        <v>27272.727272727268</v>
      </c>
      <c r="O19">
        <f t="shared" si="6"/>
        <v>90.909090909090907</v>
      </c>
      <c r="R19">
        <f t="shared" si="7"/>
        <v>33.333333333333343</v>
      </c>
    </row>
    <row r="20" spans="5:26" x14ac:dyDescent="0.3">
      <c r="E20" s="3">
        <v>11</v>
      </c>
      <c r="F20" s="6">
        <f t="shared" si="8"/>
        <v>1100</v>
      </c>
      <c r="G20" s="5">
        <f t="shared" si="0"/>
        <v>18.333333333333332</v>
      </c>
      <c r="H20" s="5">
        <f t="shared" si="9"/>
        <v>73.333333333333329</v>
      </c>
      <c r="I20" s="5">
        <f t="shared" si="10"/>
        <v>13.636363636363637</v>
      </c>
      <c r="J20" s="8">
        <f t="shared" si="11"/>
        <v>27.272727272727273</v>
      </c>
      <c r="K20" s="7">
        <f t="shared" si="5"/>
        <v>27272.727272727272</v>
      </c>
      <c r="N20">
        <f t="shared" si="4"/>
        <v>24793.388429752064</v>
      </c>
      <c r="O20">
        <f t="shared" si="6"/>
        <v>90.909090909090907</v>
      </c>
      <c r="R20">
        <f t="shared" si="7"/>
        <v>36.666666666666664</v>
      </c>
    </row>
    <row r="21" spans="5:26" x14ac:dyDescent="0.3">
      <c r="E21" s="3">
        <v>12</v>
      </c>
      <c r="F21" s="6">
        <f t="shared" ref="F10:F41" si="12">E21*100</f>
        <v>1200</v>
      </c>
      <c r="G21" s="5">
        <f t="shared" si="0"/>
        <v>20</v>
      </c>
      <c r="H21" s="5">
        <f t="shared" si="9"/>
        <v>80</v>
      </c>
      <c r="I21" s="5">
        <f t="shared" si="10"/>
        <v>12.5</v>
      </c>
      <c r="J21" s="8">
        <f t="shared" si="11"/>
        <v>25</v>
      </c>
      <c r="K21" s="7">
        <f t="shared" si="5"/>
        <v>25000</v>
      </c>
      <c r="N21">
        <f t="shared" si="4"/>
        <v>22727.272727272728</v>
      </c>
      <c r="O21">
        <f t="shared" si="6"/>
        <v>90.909090909090921</v>
      </c>
      <c r="R21">
        <f t="shared" si="7"/>
        <v>40</v>
      </c>
    </row>
    <row r="22" spans="5:26" x14ac:dyDescent="0.3">
      <c r="E22" s="3">
        <v>13</v>
      </c>
      <c r="F22" s="6">
        <f t="shared" si="12"/>
        <v>1300</v>
      </c>
      <c r="G22" s="5">
        <f t="shared" si="0"/>
        <v>21.666666666666668</v>
      </c>
      <c r="H22" s="5">
        <f t="shared" si="9"/>
        <v>86.666666666666671</v>
      </c>
      <c r="I22" s="5">
        <f t="shared" si="10"/>
        <v>11.538461538461538</v>
      </c>
      <c r="J22" s="8">
        <f t="shared" si="11"/>
        <v>23.076923076923077</v>
      </c>
      <c r="K22" s="7">
        <f t="shared" si="5"/>
        <v>23076.923076923078</v>
      </c>
      <c r="N22">
        <f t="shared" si="4"/>
        <v>20979.020979020981</v>
      </c>
      <c r="O22">
        <f t="shared" si="6"/>
        <v>90.909090909090921</v>
      </c>
      <c r="R22">
        <f t="shared" si="7"/>
        <v>43.333333333333336</v>
      </c>
    </row>
    <row r="23" spans="5:26" x14ac:dyDescent="0.3">
      <c r="E23" s="3">
        <v>14</v>
      </c>
      <c r="F23" s="6">
        <f t="shared" si="12"/>
        <v>1400</v>
      </c>
      <c r="G23" s="5">
        <f t="shared" si="0"/>
        <v>23.333333333333332</v>
      </c>
      <c r="H23" s="5">
        <f t="shared" si="9"/>
        <v>93.333333333333329</v>
      </c>
      <c r="I23" s="5">
        <f t="shared" si="10"/>
        <v>10.714285714285715</v>
      </c>
      <c r="J23" s="8">
        <f t="shared" si="11"/>
        <v>21.428571428571431</v>
      </c>
      <c r="K23" s="7">
        <f t="shared" si="5"/>
        <v>21428.571428571431</v>
      </c>
      <c r="N23">
        <f t="shared" si="4"/>
        <v>19480.519480519484</v>
      </c>
      <c r="O23">
        <f t="shared" si="6"/>
        <v>90.909090909090921</v>
      </c>
      <c r="R23">
        <f t="shared" si="7"/>
        <v>46.666666666666664</v>
      </c>
    </row>
    <row r="24" spans="5:26" x14ac:dyDescent="0.3">
      <c r="E24" s="3">
        <v>15</v>
      </c>
      <c r="F24" s="6">
        <f t="shared" si="12"/>
        <v>1500</v>
      </c>
      <c r="G24" s="5">
        <f t="shared" si="0"/>
        <v>25</v>
      </c>
      <c r="H24" s="5">
        <f t="shared" si="9"/>
        <v>100</v>
      </c>
      <c r="I24" s="5">
        <f t="shared" si="10"/>
        <v>10</v>
      </c>
      <c r="J24" s="7">
        <f t="shared" si="11"/>
        <v>20</v>
      </c>
      <c r="K24" s="8">
        <f t="shared" si="5"/>
        <v>20000</v>
      </c>
      <c r="N24">
        <f t="shared" si="4"/>
        <v>18181.81818181818</v>
      </c>
      <c r="O24">
        <f t="shared" si="6"/>
        <v>90.909090909090907</v>
      </c>
      <c r="R24">
        <f t="shared" si="7"/>
        <v>50</v>
      </c>
    </row>
    <row r="25" spans="5:26" x14ac:dyDescent="0.3">
      <c r="E25" s="3">
        <v>16</v>
      </c>
      <c r="F25" s="6">
        <f t="shared" si="12"/>
        <v>1600</v>
      </c>
      <c r="G25" s="5">
        <f t="shared" si="0"/>
        <v>26.666666666666668</v>
      </c>
      <c r="H25" s="5">
        <f t="shared" si="9"/>
        <v>106.66666666666667</v>
      </c>
      <c r="I25" s="5">
        <f t="shared" si="10"/>
        <v>9.375</v>
      </c>
      <c r="J25" s="7">
        <f t="shared" si="11"/>
        <v>18.75</v>
      </c>
      <c r="K25" s="8">
        <f t="shared" si="5"/>
        <v>18750</v>
      </c>
      <c r="N25">
        <f t="shared" si="4"/>
        <v>17045.454545454544</v>
      </c>
      <c r="O25">
        <f t="shared" si="6"/>
        <v>90.909090909090907</v>
      </c>
      <c r="R25">
        <f t="shared" si="7"/>
        <v>53.333333333333336</v>
      </c>
    </row>
    <row r="26" spans="5:26" x14ac:dyDescent="0.3">
      <c r="E26" s="3">
        <v>17</v>
      </c>
      <c r="F26" s="6">
        <f t="shared" si="12"/>
        <v>1700</v>
      </c>
      <c r="G26" s="5">
        <f t="shared" si="0"/>
        <v>28.333333333333332</v>
      </c>
      <c r="H26" s="5">
        <f t="shared" si="9"/>
        <v>113.33333333333333</v>
      </c>
      <c r="I26" s="5">
        <f t="shared" si="10"/>
        <v>8.8235294117647065</v>
      </c>
      <c r="J26" s="7">
        <f t="shared" si="11"/>
        <v>17.647058823529413</v>
      </c>
      <c r="K26" s="8">
        <f t="shared" si="5"/>
        <v>17647.058823529413</v>
      </c>
      <c r="N26">
        <f t="shared" si="4"/>
        <v>16042.780748663103</v>
      </c>
      <c r="O26">
        <f t="shared" si="6"/>
        <v>90.909090909090907</v>
      </c>
      <c r="R26">
        <f t="shared" si="7"/>
        <v>56.666666666666664</v>
      </c>
    </row>
    <row r="27" spans="5:26" x14ac:dyDescent="0.3">
      <c r="E27" s="3">
        <v>18</v>
      </c>
      <c r="F27" s="6">
        <f t="shared" si="12"/>
        <v>1800</v>
      </c>
      <c r="G27" s="5">
        <f t="shared" si="0"/>
        <v>30</v>
      </c>
      <c r="H27" s="5">
        <f t="shared" si="9"/>
        <v>120</v>
      </c>
      <c r="I27" s="5">
        <f t="shared" si="10"/>
        <v>8.3333333333333339</v>
      </c>
      <c r="J27" s="7">
        <f t="shared" si="11"/>
        <v>16.666666666666668</v>
      </c>
      <c r="K27" s="8">
        <f t="shared" si="5"/>
        <v>16666.666666666668</v>
      </c>
      <c r="L27">
        <f>2/120*100</f>
        <v>1.6666666666666667</v>
      </c>
      <c r="N27">
        <f t="shared" si="4"/>
        <v>15151.515151515154</v>
      </c>
      <c r="O27">
        <f t="shared" si="6"/>
        <v>90.909090909090921</v>
      </c>
      <c r="Q27">
        <f>1000000/H27*2</f>
        <v>16666.666666666668</v>
      </c>
      <c r="R27">
        <f t="shared" si="7"/>
        <v>60</v>
      </c>
    </row>
    <row r="28" spans="5:26" x14ac:dyDescent="0.3">
      <c r="E28" s="3">
        <v>19</v>
      </c>
      <c r="F28" s="6">
        <f t="shared" si="12"/>
        <v>1900</v>
      </c>
      <c r="G28" s="5">
        <f t="shared" si="0"/>
        <v>31.666666666666668</v>
      </c>
      <c r="H28" s="5">
        <f t="shared" si="9"/>
        <v>126.66666666666667</v>
      </c>
      <c r="I28" s="5">
        <f t="shared" si="10"/>
        <v>7.8947368421052628</v>
      </c>
      <c r="J28" s="7">
        <f t="shared" si="11"/>
        <v>15.789473684210526</v>
      </c>
      <c r="K28" s="8">
        <f t="shared" si="5"/>
        <v>15789.473684210525</v>
      </c>
      <c r="N28">
        <f t="shared" si="4"/>
        <v>14354.066985645932</v>
      </c>
      <c r="O28">
        <f t="shared" si="6"/>
        <v>90.909090909090907</v>
      </c>
      <c r="Q28">
        <f t="shared" ref="Q28:Q37" si="13">1000000/H28*2</f>
        <v>15789.473684210525</v>
      </c>
      <c r="R28">
        <f t="shared" si="7"/>
        <v>63.333333333333336</v>
      </c>
    </row>
    <row r="29" spans="5:26" x14ac:dyDescent="0.3">
      <c r="E29" s="3">
        <v>20</v>
      </c>
      <c r="F29" s="6">
        <f t="shared" si="12"/>
        <v>2000</v>
      </c>
      <c r="G29" s="5">
        <f t="shared" si="0"/>
        <v>33.333333333333336</v>
      </c>
      <c r="H29" s="5">
        <f t="shared" si="9"/>
        <v>133.33333333333334</v>
      </c>
      <c r="I29" s="5">
        <f t="shared" si="10"/>
        <v>7.4999999999999991</v>
      </c>
      <c r="J29" s="7">
        <f t="shared" si="11"/>
        <v>14.999999999999998</v>
      </c>
      <c r="K29" s="8">
        <f t="shared" si="5"/>
        <v>14999.999999999998</v>
      </c>
      <c r="L29">
        <v>2003</v>
      </c>
      <c r="N29">
        <f t="shared" si="4"/>
        <v>13636.363636363634</v>
      </c>
      <c r="O29">
        <f t="shared" si="6"/>
        <v>90.909090909090907</v>
      </c>
      <c r="Q29">
        <f t="shared" si="13"/>
        <v>14999.999999999998</v>
      </c>
      <c r="R29">
        <f t="shared" si="7"/>
        <v>66.666666666666686</v>
      </c>
    </row>
    <row r="30" spans="5:26" x14ac:dyDescent="0.3">
      <c r="E30" s="3">
        <v>21</v>
      </c>
      <c r="F30" s="6">
        <f t="shared" si="12"/>
        <v>2100</v>
      </c>
      <c r="G30" s="5">
        <f t="shared" si="0"/>
        <v>35</v>
      </c>
      <c r="H30" s="5">
        <f t="shared" si="9"/>
        <v>140</v>
      </c>
      <c r="I30" s="5">
        <f t="shared" si="10"/>
        <v>7.1428571428571432</v>
      </c>
      <c r="J30" s="7">
        <f t="shared" si="11"/>
        <v>14.285714285714286</v>
      </c>
      <c r="K30" s="8">
        <f t="shared" si="5"/>
        <v>14285.714285714286</v>
      </c>
      <c r="N30">
        <f t="shared" si="4"/>
        <v>12987.012987012988</v>
      </c>
      <c r="O30">
        <f t="shared" si="6"/>
        <v>90.909090909090907</v>
      </c>
      <c r="Q30">
        <f t="shared" si="13"/>
        <v>14285.714285714286</v>
      </c>
      <c r="R30">
        <f t="shared" si="7"/>
        <v>69.999999999999986</v>
      </c>
      <c r="T30" s="3">
        <v>27</v>
      </c>
      <c r="U30" s="6">
        <f t="shared" ref="U30:U36" si="14">T30*100</f>
        <v>2700</v>
      </c>
      <c r="V30" s="5">
        <f t="shared" ref="V30:V36" si="15">U30/60</f>
        <v>45</v>
      </c>
      <c r="W30" s="5">
        <f t="shared" ref="W30:W36" si="16">V30*4</f>
        <v>180</v>
      </c>
      <c r="X30" s="5">
        <f t="shared" ref="X30:X36" si="17">1000/W30</f>
        <v>5.5555555555555554</v>
      </c>
      <c r="Y30" s="7">
        <f t="shared" ref="Y30:Y36" si="18">X30*2</f>
        <v>11.111111111111111</v>
      </c>
      <c r="Z30" s="8">
        <f t="shared" ref="Z30:Z36" si="19">Y30*1000</f>
        <v>11111.111111111111</v>
      </c>
    </row>
    <row r="31" spans="5:26" x14ac:dyDescent="0.3">
      <c r="E31" s="3">
        <v>22</v>
      </c>
      <c r="F31" s="6">
        <f t="shared" si="12"/>
        <v>2200</v>
      </c>
      <c r="G31" s="5">
        <f t="shared" si="0"/>
        <v>36.666666666666664</v>
      </c>
      <c r="H31" s="5">
        <f t="shared" si="9"/>
        <v>146.66666666666666</v>
      </c>
      <c r="I31" s="5">
        <f t="shared" si="10"/>
        <v>6.8181818181818183</v>
      </c>
      <c r="J31" s="7">
        <f t="shared" si="11"/>
        <v>13.636363636363637</v>
      </c>
      <c r="K31" s="8">
        <f t="shared" si="5"/>
        <v>13636.363636363636</v>
      </c>
      <c r="N31">
        <f t="shared" si="4"/>
        <v>12396.694214876032</v>
      </c>
      <c r="O31">
        <f t="shared" si="6"/>
        <v>90.909090909090907</v>
      </c>
      <c r="Q31">
        <f t="shared" si="13"/>
        <v>13636.363636363638</v>
      </c>
      <c r="R31">
        <f t="shared" si="7"/>
        <v>73.333333333333329</v>
      </c>
      <c r="T31" s="3">
        <v>28</v>
      </c>
      <c r="U31" s="6">
        <f t="shared" si="14"/>
        <v>2800</v>
      </c>
      <c r="V31" s="5">
        <f t="shared" si="15"/>
        <v>46.666666666666664</v>
      </c>
      <c r="W31" s="5">
        <f t="shared" si="16"/>
        <v>186.66666666666666</v>
      </c>
      <c r="X31" s="5">
        <f t="shared" si="17"/>
        <v>5.3571428571428577</v>
      </c>
      <c r="Y31" s="7">
        <f t="shared" si="18"/>
        <v>10.714285714285715</v>
      </c>
      <c r="Z31" s="8">
        <f t="shared" si="19"/>
        <v>10714.285714285716</v>
      </c>
    </row>
    <row r="32" spans="5:26" x14ac:dyDescent="0.3">
      <c r="E32" s="3">
        <v>23</v>
      </c>
      <c r="F32" s="6">
        <f t="shared" si="12"/>
        <v>2300</v>
      </c>
      <c r="G32" s="5">
        <f t="shared" si="0"/>
        <v>38.333333333333336</v>
      </c>
      <c r="H32" s="5">
        <f t="shared" si="9"/>
        <v>153.33333333333334</v>
      </c>
      <c r="I32" s="5">
        <f t="shared" si="10"/>
        <v>6.5217391304347823</v>
      </c>
      <c r="J32" s="7">
        <f t="shared" si="11"/>
        <v>13.043478260869565</v>
      </c>
      <c r="K32" s="8">
        <f t="shared" si="5"/>
        <v>13043.478260869564</v>
      </c>
      <c r="N32">
        <f t="shared" si="4"/>
        <v>11857.707509881422</v>
      </c>
      <c r="O32">
        <f t="shared" si="6"/>
        <v>90.909090909090907</v>
      </c>
      <c r="Q32">
        <f t="shared" si="13"/>
        <v>13043.478260869564</v>
      </c>
      <c r="R32">
        <f t="shared" si="7"/>
        <v>76.666666666666671</v>
      </c>
      <c r="T32" s="3">
        <v>29</v>
      </c>
      <c r="U32" s="6">
        <f t="shared" si="14"/>
        <v>2900</v>
      </c>
      <c r="V32" s="5">
        <f t="shared" si="15"/>
        <v>48.333333333333336</v>
      </c>
      <c r="W32" s="5">
        <f t="shared" si="16"/>
        <v>193.33333333333334</v>
      </c>
      <c r="X32" s="5">
        <f t="shared" si="17"/>
        <v>5.1724137931034484</v>
      </c>
      <c r="Y32" s="7">
        <f t="shared" si="18"/>
        <v>10.344827586206897</v>
      </c>
      <c r="Z32" s="8">
        <f t="shared" si="19"/>
        <v>10344.827586206897</v>
      </c>
    </row>
    <row r="33" spans="5:26" x14ac:dyDescent="0.3">
      <c r="E33" s="3">
        <v>24</v>
      </c>
      <c r="F33" s="6">
        <f t="shared" si="12"/>
        <v>2400</v>
      </c>
      <c r="G33" s="5">
        <f t="shared" si="0"/>
        <v>40</v>
      </c>
      <c r="H33" s="5">
        <f t="shared" si="9"/>
        <v>160</v>
      </c>
      <c r="I33" s="5">
        <f t="shared" si="10"/>
        <v>6.25</v>
      </c>
      <c r="J33" s="7">
        <f t="shared" si="11"/>
        <v>12.5</v>
      </c>
      <c r="K33" s="8">
        <f t="shared" si="5"/>
        <v>12500</v>
      </c>
      <c r="N33">
        <f>K33*10/11</f>
        <v>11363.636363636364</v>
      </c>
      <c r="O33">
        <f t="shared" si="6"/>
        <v>90.909090909090921</v>
      </c>
      <c r="Q33">
        <f t="shared" si="13"/>
        <v>12500</v>
      </c>
      <c r="R33">
        <f t="shared" si="7"/>
        <v>80</v>
      </c>
      <c r="T33" s="3">
        <v>30</v>
      </c>
      <c r="U33" s="6">
        <f t="shared" si="14"/>
        <v>3000</v>
      </c>
      <c r="V33" s="5">
        <f t="shared" si="15"/>
        <v>50</v>
      </c>
      <c r="W33" s="5">
        <f t="shared" si="16"/>
        <v>200</v>
      </c>
      <c r="X33" s="5">
        <f t="shared" si="17"/>
        <v>5</v>
      </c>
      <c r="Y33" s="7">
        <f t="shared" si="18"/>
        <v>10</v>
      </c>
      <c r="Z33" s="8">
        <f t="shared" si="19"/>
        <v>10000</v>
      </c>
    </row>
    <row r="34" spans="5:26" x14ac:dyDescent="0.3">
      <c r="E34" s="3">
        <v>25</v>
      </c>
      <c r="F34" s="6">
        <f t="shared" si="12"/>
        <v>2500</v>
      </c>
      <c r="G34" s="5">
        <f t="shared" si="0"/>
        <v>41.666666666666664</v>
      </c>
      <c r="H34" s="5">
        <f t="shared" si="9"/>
        <v>166.66666666666666</v>
      </c>
      <c r="I34" s="5">
        <f t="shared" si="10"/>
        <v>6</v>
      </c>
      <c r="J34" s="7">
        <f t="shared" si="11"/>
        <v>12</v>
      </c>
      <c r="K34" s="8">
        <f t="shared" si="5"/>
        <v>12000</v>
      </c>
      <c r="L34">
        <v>2650</v>
      </c>
      <c r="M34">
        <f>L34-F34</f>
        <v>150</v>
      </c>
      <c r="N34">
        <f t="shared" ref="N34:N69" si="20">K34*10/11</f>
        <v>10909.09090909091</v>
      </c>
      <c r="O34">
        <f t="shared" si="6"/>
        <v>90.909090909090921</v>
      </c>
      <c r="Q34">
        <f t="shared" si="13"/>
        <v>12000</v>
      </c>
      <c r="R34">
        <f t="shared" si="7"/>
        <v>83.333333333333329</v>
      </c>
      <c r="T34" s="3">
        <v>31</v>
      </c>
      <c r="U34" s="6">
        <f t="shared" si="14"/>
        <v>3100</v>
      </c>
      <c r="V34" s="5">
        <f t="shared" si="15"/>
        <v>51.666666666666664</v>
      </c>
      <c r="W34" s="5">
        <f t="shared" si="16"/>
        <v>206.66666666666666</v>
      </c>
      <c r="X34" s="5">
        <f t="shared" si="17"/>
        <v>4.838709677419355</v>
      </c>
      <c r="Y34" s="7">
        <f t="shared" si="18"/>
        <v>9.67741935483871</v>
      </c>
      <c r="Z34" s="8">
        <f t="shared" si="19"/>
        <v>9677.4193548387102</v>
      </c>
    </row>
    <row r="35" spans="5:26" x14ac:dyDescent="0.3">
      <c r="E35" s="3">
        <v>26</v>
      </c>
      <c r="F35" s="6">
        <f t="shared" si="12"/>
        <v>2600</v>
      </c>
      <c r="G35" s="5">
        <f t="shared" si="0"/>
        <v>43.333333333333336</v>
      </c>
      <c r="H35" s="5">
        <f t="shared" si="9"/>
        <v>173.33333333333334</v>
      </c>
      <c r="I35" s="5">
        <f t="shared" si="10"/>
        <v>5.7692307692307692</v>
      </c>
      <c r="J35" s="7">
        <f t="shared" si="11"/>
        <v>11.538461538461538</v>
      </c>
      <c r="K35" s="8">
        <f t="shared" si="5"/>
        <v>11538.461538461539</v>
      </c>
      <c r="N35">
        <f t="shared" si="20"/>
        <v>10489.510489510491</v>
      </c>
      <c r="O35">
        <f t="shared" si="6"/>
        <v>90.909090909090921</v>
      </c>
      <c r="Q35">
        <f t="shared" si="13"/>
        <v>11538.461538461537</v>
      </c>
      <c r="R35">
        <f t="shared" si="7"/>
        <v>86.666666666666671</v>
      </c>
      <c r="T35" s="3">
        <v>32</v>
      </c>
      <c r="U35" s="6">
        <f t="shared" si="14"/>
        <v>3200</v>
      </c>
      <c r="V35" s="5">
        <f t="shared" si="15"/>
        <v>53.333333333333336</v>
      </c>
      <c r="W35" s="5">
        <f t="shared" si="16"/>
        <v>213.33333333333334</v>
      </c>
      <c r="X35" s="5">
        <f t="shared" si="17"/>
        <v>4.6875</v>
      </c>
      <c r="Y35" s="7">
        <f t="shared" si="18"/>
        <v>9.375</v>
      </c>
      <c r="Z35" s="8">
        <f t="shared" si="19"/>
        <v>9375</v>
      </c>
    </row>
    <row r="36" spans="5:26" x14ac:dyDescent="0.3">
      <c r="E36" s="3">
        <v>27</v>
      </c>
      <c r="F36" s="6">
        <f t="shared" si="12"/>
        <v>2700</v>
      </c>
      <c r="G36" s="5">
        <f t="shared" si="0"/>
        <v>45</v>
      </c>
      <c r="H36" s="5">
        <f t="shared" si="9"/>
        <v>180</v>
      </c>
      <c r="I36" s="5">
        <f t="shared" si="10"/>
        <v>5.5555555555555554</v>
      </c>
      <c r="J36" s="7">
        <f t="shared" si="11"/>
        <v>11.111111111111111</v>
      </c>
      <c r="K36" s="8">
        <f t="shared" si="5"/>
        <v>11111.111111111111</v>
      </c>
      <c r="N36">
        <f t="shared" si="20"/>
        <v>10101.010101010101</v>
      </c>
      <c r="O36">
        <f t="shared" si="6"/>
        <v>90.909090909090907</v>
      </c>
      <c r="Q36">
        <f t="shared" si="13"/>
        <v>11111.111111111111</v>
      </c>
      <c r="R36">
        <f t="shared" si="7"/>
        <v>90</v>
      </c>
      <c r="T36" s="3">
        <v>33</v>
      </c>
      <c r="U36" s="6">
        <f t="shared" si="14"/>
        <v>3300</v>
      </c>
      <c r="V36" s="5">
        <f t="shared" si="15"/>
        <v>55</v>
      </c>
      <c r="W36" s="5">
        <f t="shared" si="16"/>
        <v>220</v>
      </c>
      <c r="X36" s="5">
        <f t="shared" si="17"/>
        <v>4.5454545454545459</v>
      </c>
      <c r="Y36" s="7">
        <f t="shared" si="18"/>
        <v>9.0909090909090917</v>
      </c>
      <c r="Z36" s="8">
        <f t="shared" si="19"/>
        <v>9090.9090909090919</v>
      </c>
    </row>
    <row r="37" spans="5:26" x14ac:dyDescent="0.3">
      <c r="E37" s="3">
        <v>28</v>
      </c>
      <c r="F37" s="6">
        <f t="shared" si="12"/>
        <v>2800</v>
      </c>
      <c r="G37" s="5">
        <f t="shared" si="0"/>
        <v>46.666666666666664</v>
      </c>
      <c r="H37" s="5">
        <f t="shared" si="9"/>
        <v>186.66666666666666</v>
      </c>
      <c r="I37" s="5">
        <f t="shared" si="10"/>
        <v>5.3571428571428577</v>
      </c>
      <c r="J37" s="7">
        <f t="shared" si="11"/>
        <v>10.714285714285715</v>
      </c>
      <c r="K37" s="8">
        <f t="shared" si="5"/>
        <v>10714.285714285716</v>
      </c>
      <c r="N37">
        <f t="shared" si="20"/>
        <v>9740.2597402597421</v>
      </c>
      <c r="O37">
        <f t="shared" si="6"/>
        <v>90.909090909090921</v>
      </c>
      <c r="Q37">
        <f t="shared" si="13"/>
        <v>10714.285714285716</v>
      </c>
      <c r="R37">
        <f t="shared" si="7"/>
        <v>93.333333333333329</v>
      </c>
    </row>
    <row r="38" spans="5:26" x14ac:dyDescent="0.3">
      <c r="E38" s="3">
        <v>29</v>
      </c>
      <c r="F38" s="6">
        <f t="shared" si="12"/>
        <v>2900</v>
      </c>
      <c r="G38" s="5">
        <f t="shared" si="0"/>
        <v>48.333333333333336</v>
      </c>
      <c r="H38" s="5">
        <f t="shared" si="9"/>
        <v>193.33333333333334</v>
      </c>
      <c r="I38" s="5">
        <f t="shared" si="10"/>
        <v>5.1724137931034484</v>
      </c>
      <c r="J38" s="7">
        <f t="shared" si="11"/>
        <v>10.344827586206897</v>
      </c>
      <c r="K38" s="8">
        <f t="shared" si="5"/>
        <v>10344.827586206897</v>
      </c>
      <c r="N38">
        <f t="shared" si="20"/>
        <v>9404.3887147335427</v>
      </c>
      <c r="O38">
        <f t="shared" si="6"/>
        <v>90.909090909090907</v>
      </c>
      <c r="R38">
        <f t="shared" si="7"/>
        <v>96.666666666666671</v>
      </c>
    </row>
    <row r="39" spans="5:26" x14ac:dyDescent="0.3">
      <c r="E39" s="3">
        <v>30</v>
      </c>
      <c r="F39" s="6">
        <f t="shared" si="12"/>
        <v>3000</v>
      </c>
      <c r="G39" s="5">
        <f t="shared" si="0"/>
        <v>50</v>
      </c>
      <c r="H39" s="5">
        <f t="shared" si="9"/>
        <v>200</v>
      </c>
      <c r="I39" s="5">
        <f t="shared" si="10"/>
        <v>5</v>
      </c>
      <c r="J39" s="7">
        <f t="shared" si="11"/>
        <v>10</v>
      </c>
      <c r="K39" s="8">
        <f t="shared" si="5"/>
        <v>10000</v>
      </c>
      <c r="L39">
        <v>3200</v>
      </c>
      <c r="M39">
        <f>L39-F39</f>
        <v>200</v>
      </c>
      <c r="N39">
        <f t="shared" si="20"/>
        <v>9090.9090909090901</v>
      </c>
      <c r="O39">
        <f t="shared" si="6"/>
        <v>90.909090909090907</v>
      </c>
      <c r="R39">
        <f t="shared" si="7"/>
        <v>100</v>
      </c>
    </row>
    <row r="40" spans="5:26" x14ac:dyDescent="0.3">
      <c r="E40" s="3">
        <v>31</v>
      </c>
      <c r="F40" s="6">
        <f t="shared" si="12"/>
        <v>3100</v>
      </c>
      <c r="G40" s="5">
        <f t="shared" si="0"/>
        <v>51.666666666666664</v>
      </c>
      <c r="H40" s="5">
        <f t="shared" si="9"/>
        <v>206.66666666666666</v>
      </c>
      <c r="I40" s="5">
        <f t="shared" si="10"/>
        <v>4.838709677419355</v>
      </c>
      <c r="J40" s="7">
        <f t="shared" si="11"/>
        <v>9.67741935483871</v>
      </c>
      <c r="K40" s="8">
        <f t="shared" si="5"/>
        <v>9677.4193548387102</v>
      </c>
      <c r="N40">
        <f t="shared" si="20"/>
        <v>8797.6539589442818</v>
      </c>
      <c r="O40">
        <f t="shared" si="6"/>
        <v>90.909090909090907</v>
      </c>
      <c r="R40">
        <f t="shared" si="7"/>
        <v>103.33333333333333</v>
      </c>
    </row>
    <row r="41" spans="5:26" x14ac:dyDescent="0.3">
      <c r="E41" s="3">
        <v>32</v>
      </c>
      <c r="F41" s="6">
        <f t="shared" si="12"/>
        <v>3200</v>
      </c>
      <c r="G41" s="5">
        <f t="shared" si="0"/>
        <v>53.333333333333336</v>
      </c>
      <c r="H41" s="5">
        <f t="shared" si="9"/>
        <v>213.33333333333334</v>
      </c>
      <c r="I41" s="5">
        <f t="shared" si="10"/>
        <v>4.6875</v>
      </c>
      <c r="J41" s="7">
        <f t="shared" si="11"/>
        <v>9.375</v>
      </c>
      <c r="K41" s="8">
        <f t="shared" si="5"/>
        <v>9375</v>
      </c>
      <c r="N41">
        <f t="shared" si="20"/>
        <v>8522.7272727272721</v>
      </c>
      <c r="O41">
        <f t="shared" si="6"/>
        <v>90.909090909090907</v>
      </c>
      <c r="R41">
        <f t="shared" si="7"/>
        <v>106.66666666666667</v>
      </c>
    </row>
    <row r="42" spans="5:26" x14ac:dyDescent="0.3">
      <c r="E42" s="3">
        <v>33</v>
      </c>
      <c r="F42" s="6">
        <f t="shared" ref="F42:F69" si="21">E42*100</f>
        <v>3300</v>
      </c>
      <c r="G42" s="5">
        <f t="shared" ref="G42:G69" si="22">F42/60</f>
        <v>55</v>
      </c>
      <c r="H42" s="5">
        <f t="shared" si="9"/>
        <v>220</v>
      </c>
      <c r="I42" s="5">
        <f t="shared" si="10"/>
        <v>4.5454545454545459</v>
      </c>
      <c r="J42" s="7">
        <f t="shared" si="11"/>
        <v>9.0909090909090917</v>
      </c>
      <c r="K42" s="8">
        <f t="shared" si="5"/>
        <v>9090.9090909090919</v>
      </c>
      <c r="N42">
        <f t="shared" si="20"/>
        <v>8264.4628099173551</v>
      </c>
      <c r="O42">
        <f t="shared" si="6"/>
        <v>90.909090909090892</v>
      </c>
      <c r="R42">
        <f t="shared" si="7"/>
        <v>109.99999999999999</v>
      </c>
    </row>
    <row r="43" spans="5:26" x14ac:dyDescent="0.3">
      <c r="E43" s="3">
        <v>34</v>
      </c>
      <c r="F43" s="6">
        <f t="shared" si="21"/>
        <v>3400</v>
      </c>
      <c r="G43" s="5">
        <f t="shared" si="22"/>
        <v>56.666666666666664</v>
      </c>
      <c r="H43" s="5">
        <f t="shared" ref="H43:H50" si="23">G43*4</f>
        <v>226.66666666666666</v>
      </c>
      <c r="I43" s="5">
        <f t="shared" ref="I43:I50" si="24">1000/H43</f>
        <v>4.4117647058823533</v>
      </c>
      <c r="J43" s="7">
        <f t="shared" ref="J43:J50" si="25">I43*2</f>
        <v>8.8235294117647065</v>
      </c>
      <c r="K43" s="8">
        <f t="shared" si="5"/>
        <v>8823.5294117647063</v>
      </c>
      <c r="N43">
        <f t="shared" si="20"/>
        <v>8021.3903743315514</v>
      </c>
      <c r="O43">
        <f t="shared" si="6"/>
        <v>90.909090909090907</v>
      </c>
      <c r="R43">
        <f t="shared" si="7"/>
        <v>113.33333333333333</v>
      </c>
    </row>
    <row r="44" spans="5:26" x14ac:dyDescent="0.3">
      <c r="E44" s="3">
        <v>35</v>
      </c>
      <c r="F44" s="6">
        <f t="shared" si="21"/>
        <v>3500</v>
      </c>
      <c r="G44" s="5">
        <f t="shared" si="22"/>
        <v>58.333333333333336</v>
      </c>
      <c r="H44" s="5">
        <f t="shared" si="23"/>
        <v>233.33333333333334</v>
      </c>
      <c r="I44" s="5">
        <f t="shared" si="24"/>
        <v>4.2857142857142856</v>
      </c>
      <c r="J44" s="7">
        <f t="shared" si="25"/>
        <v>8.5714285714285712</v>
      </c>
      <c r="K44" s="8">
        <f t="shared" si="5"/>
        <v>8571.4285714285706</v>
      </c>
      <c r="N44">
        <f t="shared" si="20"/>
        <v>7792.2077922077915</v>
      </c>
      <c r="O44">
        <f t="shared" si="6"/>
        <v>90.909090909090907</v>
      </c>
      <c r="R44">
        <f t="shared" si="7"/>
        <v>116.66666666666667</v>
      </c>
    </row>
    <row r="45" spans="5:26" x14ac:dyDescent="0.3">
      <c r="E45" s="3">
        <v>36</v>
      </c>
      <c r="F45" s="6">
        <f t="shared" si="21"/>
        <v>3600</v>
      </c>
      <c r="G45" s="5">
        <f t="shared" si="22"/>
        <v>60</v>
      </c>
      <c r="H45" s="5">
        <f t="shared" si="23"/>
        <v>240</v>
      </c>
      <c r="I45" s="5">
        <f t="shared" si="24"/>
        <v>4.166666666666667</v>
      </c>
      <c r="J45" s="7">
        <f t="shared" si="25"/>
        <v>8.3333333333333339</v>
      </c>
      <c r="K45" s="8">
        <f t="shared" si="5"/>
        <v>8333.3333333333339</v>
      </c>
      <c r="N45">
        <f t="shared" si="20"/>
        <v>7575.7575757575769</v>
      </c>
      <c r="O45">
        <f t="shared" si="6"/>
        <v>90.909090909090921</v>
      </c>
      <c r="R45">
        <f t="shared" si="7"/>
        <v>120</v>
      </c>
    </row>
    <row r="46" spans="5:26" x14ac:dyDescent="0.3">
      <c r="E46" s="3">
        <v>37</v>
      </c>
      <c r="F46" s="6">
        <f t="shared" si="21"/>
        <v>3700</v>
      </c>
      <c r="G46" s="5">
        <f t="shared" si="22"/>
        <v>61.666666666666664</v>
      </c>
      <c r="H46" s="5">
        <f t="shared" si="23"/>
        <v>246.66666666666666</v>
      </c>
      <c r="I46" s="5">
        <f t="shared" si="24"/>
        <v>4.0540540540540544</v>
      </c>
      <c r="J46" s="7">
        <f t="shared" si="25"/>
        <v>8.1081081081081088</v>
      </c>
      <c r="K46" s="8">
        <f t="shared" si="5"/>
        <v>8108.1081081081084</v>
      </c>
      <c r="N46">
        <f t="shared" si="20"/>
        <v>7371.0073710073711</v>
      </c>
      <c r="O46">
        <f t="shared" si="6"/>
        <v>90.909090909090907</v>
      </c>
      <c r="R46">
        <f t="shared" si="7"/>
        <v>123.33333333333333</v>
      </c>
    </row>
    <row r="47" spans="5:26" x14ac:dyDescent="0.3">
      <c r="E47" s="3">
        <v>38</v>
      </c>
      <c r="F47" s="6">
        <f t="shared" si="21"/>
        <v>3800</v>
      </c>
      <c r="G47" s="5">
        <f t="shared" si="22"/>
        <v>63.333333333333336</v>
      </c>
      <c r="H47" s="5">
        <f t="shared" si="23"/>
        <v>253.33333333333334</v>
      </c>
      <c r="I47" s="5">
        <f t="shared" si="24"/>
        <v>3.9473684210526314</v>
      </c>
      <c r="J47" s="7">
        <f t="shared" si="25"/>
        <v>7.8947368421052628</v>
      </c>
      <c r="K47" s="8">
        <f t="shared" si="5"/>
        <v>7894.7368421052624</v>
      </c>
      <c r="N47">
        <f t="shared" si="20"/>
        <v>7177.0334928229659</v>
      </c>
      <c r="O47">
        <f t="shared" si="6"/>
        <v>90.909090909090907</v>
      </c>
      <c r="R47">
        <f t="shared" si="7"/>
        <v>126.66666666666667</v>
      </c>
    </row>
    <row r="48" spans="5:26" x14ac:dyDescent="0.3">
      <c r="E48" s="3">
        <v>39</v>
      </c>
      <c r="F48" s="6">
        <f t="shared" si="21"/>
        <v>3900</v>
      </c>
      <c r="G48" s="5">
        <f t="shared" si="22"/>
        <v>65</v>
      </c>
      <c r="H48" s="5">
        <f t="shared" si="23"/>
        <v>260</v>
      </c>
      <c r="I48" s="5">
        <f t="shared" si="24"/>
        <v>3.8461538461538463</v>
      </c>
      <c r="J48" s="7">
        <f t="shared" si="25"/>
        <v>7.6923076923076925</v>
      </c>
      <c r="K48" s="8">
        <f t="shared" si="5"/>
        <v>7692.3076923076924</v>
      </c>
      <c r="N48">
        <f t="shared" si="20"/>
        <v>6993.0069930069931</v>
      </c>
      <c r="O48">
        <f t="shared" si="6"/>
        <v>90.909090909090907</v>
      </c>
      <c r="R48">
        <f t="shared" si="7"/>
        <v>130</v>
      </c>
    </row>
    <row r="49" spans="5:33" x14ac:dyDescent="0.3">
      <c r="E49" s="3">
        <v>40</v>
      </c>
      <c r="F49" s="6">
        <f t="shared" si="21"/>
        <v>4000</v>
      </c>
      <c r="G49" s="5">
        <f t="shared" si="22"/>
        <v>66.666666666666671</v>
      </c>
      <c r="H49" s="5">
        <f t="shared" si="23"/>
        <v>266.66666666666669</v>
      </c>
      <c r="I49" s="5">
        <f t="shared" si="24"/>
        <v>3.7499999999999996</v>
      </c>
      <c r="J49" s="7">
        <f t="shared" si="25"/>
        <v>7.4999999999999991</v>
      </c>
      <c r="K49" s="8">
        <f t="shared" si="5"/>
        <v>7499.9999999999991</v>
      </c>
      <c r="L49">
        <v>4350</v>
      </c>
      <c r="M49">
        <f>L49-F49</f>
        <v>350</v>
      </c>
      <c r="N49">
        <f t="shared" si="20"/>
        <v>6818.1818181818171</v>
      </c>
      <c r="O49">
        <f t="shared" si="6"/>
        <v>90.909090909090907</v>
      </c>
      <c r="R49">
        <f t="shared" si="7"/>
        <v>133.33333333333337</v>
      </c>
    </row>
    <row r="50" spans="5:33" x14ac:dyDescent="0.3">
      <c r="E50" s="3">
        <v>41</v>
      </c>
      <c r="F50" s="6">
        <f t="shared" si="21"/>
        <v>4100</v>
      </c>
      <c r="G50" s="5">
        <f t="shared" si="22"/>
        <v>68.333333333333329</v>
      </c>
      <c r="H50" s="5">
        <f t="shared" si="23"/>
        <v>273.33333333333331</v>
      </c>
      <c r="I50" s="5">
        <f t="shared" si="24"/>
        <v>3.6585365853658538</v>
      </c>
      <c r="J50" s="7">
        <f t="shared" si="25"/>
        <v>7.3170731707317076</v>
      </c>
      <c r="K50" s="8">
        <f t="shared" si="5"/>
        <v>7317.0731707317073</v>
      </c>
      <c r="N50">
        <f t="shared" si="20"/>
        <v>6651.8847006651886</v>
      </c>
      <c r="O50">
        <f t="shared" si="6"/>
        <v>90.909090909090907</v>
      </c>
      <c r="R50">
        <f t="shared" si="7"/>
        <v>136.66666666666666</v>
      </c>
    </row>
    <row r="51" spans="5:33" x14ac:dyDescent="0.3">
      <c r="E51" s="3">
        <v>42</v>
      </c>
      <c r="F51" s="6">
        <f t="shared" si="21"/>
        <v>4200</v>
      </c>
      <c r="G51" s="5">
        <f t="shared" si="22"/>
        <v>70</v>
      </c>
      <c r="H51" s="5">
        <f t="shared" ref="H51:H58" si="26">G51*4</f>
        <v>280</v>
      </c>
      <c r="I51" s="5">
        <f t="shared" ref="I51:I58" si="27">1000/H51</f>
        <v>3.5714285714285716</v>
      </c>
      <c r="J51" s="7">
        <f t="shared" ref="J51:J58" si="28">I51*2</f>
        <v>7.1428571428571432</v>
      </c>
      <c r="K51" s="8">
        <f t="shared" si="5"/>
        <v>7142.8571428571431</v>
      </c>
      <c r="N51">
        <f t="shared" si="20"/>
        <v>6493.5064935064938</v>
      </c>
      <c r="O51">
        <f t="shared" si="6"/>
        <v>90.909090909090907</v>
      </c>
      <c r="R51">
        <f t="shared" si="7"/>
        <v>139.99999999999997</v>
      </c>
    </row>
    <row r="52" spans="5:33" x14ac:dyDescent="0.3">
      <c r="E52" s="3">
        <v>43</v>
      </c>
      <c r="F52" s="6">
        <f t="shared" si="21"/>
        <v>4300</v>
      </c>
      <c r="G52" s="5">
        <f t="shared" si="22"/>
        <v>71.666666666666671</v>
      </c>
      <c r="H52" s="5">
        <f t="shared" si="26"/>
        <v>286.66666666666669</v>
      </c>
      <c r="I52" s="5">
        <f t="shared" si="27"/>
        <v>3.4883720930232558</v>
      </c>
      <c r="J52" s="7">
        <f t="shared" si="28"/>
        <v>6.9767441860465116</v>
      </c>
      <c r="K52" s="8">
        <f t="shared" si="5"/>
        <v>6976.7441860465115</v>
      </c>
      <c r="N52">
        <f t="shared" si="20"/>
        <v>6342.4947145877377</v>
      </c>
      <c r="O52">
        <f t="shared" si="6"/>
        <v>90.909090909090907</v>
      </c>
      <c r="R52">
        <f t="shared" si="7"/>
        <v>143.33333333333334</v>
      </c>
    </row>
    <row r="53" spans="5:33" x14ac:dyDescent="0.3">
      <c r="E53" s="3">
        <v>44</v>
      </c>
      <c r="F53" s="6">
        <f t="shared" si="21"/>
        <v>4400</v>
      </c>
      <c r="G53" s="5">
        <f t="shared" si="22"/>
        <v>73.333333333333329</v>
      </c>
      <c r="H53" s="5">
        <f t="shared" si="26"/>
        <v>293.33333333333331</v>
      </c>
      <c r="I53" s="5">
        <f t="shared" si="27"/>
        <v>3.4090909090909092</v>
      </c>
      <c r="J53" s="7">
        <f t="shared" si="28"/>
        <v>6.8181818181818183</v>
      </c>
      <c r="K53" s="8">
        <f t="shared" si="5"/>
        <v>6818.181818181818</v>
      </c>
      <c r="N53">
        <f t="shared" si="20"/>
        <v>6198.3471074380159</v>
      </c>
      <c r="O53">
        <f t="shared" si="6"/>
        <v>90.909090909090907</v>
      </c>
      <c r="R53">
        <f t="shared" si="7"/>
        <v>146.66666666666666</v>
      </c>
    </row>
    <row r="54" spans="5:33" x14ac:dyDescent="0.3">
      <c r="E54" s="3">
        <v>45</v>
      </c>
      <c r="F54" s="6">
        <f t="shared" si="21"/>
        <v>4500</v>
      </c>
      <c r="G54" s="5">
        <f t="shared" si="22"/>
        <v>75</v>
      </c>
      <c r="H54" s="5">
        <f t="shared" si="26"/>
        <v>300</v>
      </c>
      <c r="I54" s="5">
        <f t="shared" si="27"/>
        <v>3.3333333333333335</v>
      </c>
      <c r="J54" s="7">
        <f t="shared" si="28"/>
        <v>6.666666666666667</v>
      </c>
      <c r="K54" s="8">
        <f t="shared" si="5"/>
        <v>6666.666666666667</v>
      </c>
      <c r="N54">
        <f t="shared" si="20"/>
        <v>6060.606060606061</v>
      </c>
      <c r="O54">
        <f t="shared" si="6"/>
        <v>90.909090909090907</v>
      </c>
      <c r="R54">
        <f t="shared" si="7"/>
        <v>150</v>
      </c>
      <c r="AG54">
        <f>1 / 0.001</f>
        <v>1000</v>
      </c>
    </row>
    <row r="55" spans="5:33" x14ac:dyDescent="0.3">
      <c r="E55" s="3">
        <v>46</v>
      </c>
      <c r="F55" s="6">
        <f t="shared" si="21"/>
        <v>4600</v>
      </c>
      <c r="G55" s="5">
        <f t="shared" si="22"/>
        <v>76.666666666666671</v>
      </c>
      <c r="H55" s="5">
        <f t="shared" si="26"/>
        <v>306.66666666666669</v>
      </c>
      <c r="I55" s="5">
        <f t="shared" si="27"/>
        <v>3.2608695652173911</v>
      </c>
      <c r="J55" s="7">
        <f t="shared" si="28"/>
        <v>6.5217391304347823</v>
      </c>
      <c r="K55" s="8">
        <f t="shared" si="5"/>
        <v>6521.7391304347821</v>
      </c>
      <c r="N55">
        <f t="shared" si="20"/>
        <v>5928.853754940711</v>
      </c>
      <c r="O55">
        <f t="shared" si="6"/>
        <v>90.909090909090907</v>
      </c>
      <c r="R55">
        <f t="shared" si="7"/>
        <v>153.33333333333334</v>
      </c>
    </row>
    <row r="56" spans="5:33" x14ac:dyDescent="0.3">
      <c r="E56" s="3">
        <v>47</v>
      </c>
      <c r="F56" s="6">
        <f t="shared" si="21"/>
        <v>4700</v>
      </c>
      <c r="G56" s="5">
        <f t="shared" si="22"/>
        <v>78.333333333333329</v>
      </c>
      <c r="H56" s="5">
        <f t="shared" si="26"/>
        <v>313.33333333333331</v>
      </c>
      <c r="I56" s="5">
        <f t="shared" si="27"/>
        <v>3.191489361702128</v>
      </c>
      <c r="J56" s="7">
        <f t="shared" si="28"/>
        <v>6.3829787234042561</v>
      </c>
      <c r="K56" s="8">
        <f t="shared" si="5"/>
        <v>6382.978723404256</v>
      </c>
      <c r="N56">
        <f t="shared" si="20"/>
        <v>5802.7079303675055</v>
      </c>
      <c r="O56">
        <f t="shared" si="6"/>
        <v>90.909090909090907</v>
      </c>
      <c r="R56">
        <f t="shared" si="7"/>
        <v>156.66666666666666</v>
      </c>
    </row>
    <row r="57" spans="5:33" x14ac:dyDescent="0.3">
      <c r="E57" s="3">
        <v>48</v>
      </c>
      <c r="F57" s="6">
        <f t="shared" si="21"/>
        <v>4800</v>
      </c>
      <c r="G57" s="5">
        <f t="shared" si="22"/>
        <v>80</v>
      </c>
      <c r="H57" s="5">
        <f t="shared" si="26"/>
        <v>320</v>
      </c>
      <c r="I57" s="5">
        <f t="shared" si="27"/>
        <v>3.125</v>
      </c>
      <c r="J57" s="7">
        <f t="shared" si="28"/>
        <v>6.25</v>
      </c>
      <c r="K57" s="8">
        <f t="shared" si="5"/>
        <v>6250</v>
      </c>
      <c r="N57">
        <f t="shared" si="20"/>
        <v>5681.818181818182</v>
      </c>
      <c r="O57">
        <f t="shared" si="6"/>
        <v>90.909090909090921</v>
      </c>
      <c r="R57">
        <f t="shared" si="7"/>
        <v>160</v>
      </c>
    </row>
    <row r="58" spans="5:33" x14ac:dyDescent="0.3">
      <c r="E58" s="3">
        <v>49</v>
      </c>
      <c r="F58" s="6">
        <f t="shared" si="21"/>
        <v>4900</v>
      </c>
      <c r="G58" s="5">
        <f t="shared" si="22"/>
        <v>81.666666666666671</v>
      </c>
      <c r="H58" s="5">
        <f t="shared" si="26"/>
        <v>326.66666666666669</v>
      </c>
      <c r="I58" s="5">
        <f t="shared" si="27"/>
        <v>3.0612244897959182</v>
      </c>
      <c r="J58" s="7">
        <f t="shared" si="28"/>
        <v>6.1224489795918364</v>
      </c>
      <c r="K58" s="8">
        <f t="shared" si="5"/>
        <v>6122.4489795918362</v>
      </c>
      <c r="N58">
        <f t="shared" si="20"/>
        <v>5565.8627087198511</v>
      </c>
      <c r="O58">
        <f t="shared" si="6"/>
        <v>90.909090909090907</v>
      </c>
      <c r="R58">
        <f t="shared" si="7"/>
        <v>163.33333333333334</v>
      </c>
    </row>
    <row r="59" spans="5:33" x14ac:dyDescent="0.3">
      <c r="E59" s="3">
        <v>50</v>
      </c>
      <c r="F59" s="6">
        <f t="shared" si="21"/>
        <v>5000</v>
      </c>
      <c r="G59" s="5">
        <f t="shared" si="22"/>
        <v>83.333333333333329</v>
      </c>
      <c r="H59" s="5">
        <f t="shared" ref="H59:H66" si="29">G59*4</f>
        <v>333.33333333333331</v>
      </c>
      <c r="I59" s="5">
        <f t="shared" ref="I59:I66" si="30">1000/H59</f>
        <v>3</v>
      </c>
      <c r="J59" s="7">
        <f t="shared" ref="J59:J66" si="31">I59*2</f>
        <v>6</v>
      </c>
      <c r="K59" s="8">
        <f t="shared" si="5"/>
        <v>6000</v>
      </c>
      <c r="L59">
        <v>5450</v>
      </c>
      <c r="M59">
        <f>L59-F59</f>
        <v>450</v>
      </c>
      <c r="N59">
        <f t="shared" si="20"/>
        <v>5454.545454545455</v>
      </c>
      <c r="O59">
        <f t="shared" si="6"/>
        <v>90.909090909090921</v>
      </c>
      <c r="R59">
        <f t="shared" si="7"/>
        <v>166.66666666666666</v>
      </c>
    </row>
    <row r="60" spans="5:33" x14ac:dyDescent="0.3">
      <c r="E60" s="3">
        <v>51</v>
      </c>
      <c r="F60" s="6">
        <f t="shared" si="21"/>
        <v>5100</v>
      </c>
      <c r="G60" s="5">
        <f t="shared" si="22"/>
        <v>85</v>
      </c>
      <c r="H60" s="5">
        <f t="shared" si="29"/>
        <v>340</v>
      </c>
      <c r="I60" s="5">
        <f t="shared" si="30"/>
        <v>2.9411764705882355</v>
      </c>
      <c r="J60" s="7">
        <f t="shared" si="31"/>
        <v>5.882352941176471</v>
      </c>
      <c r="K60" s="8">
        <f t="shared" si="5"/>
        <v>5882.3529411764712</v>
      </c>
      <c r="N60">
        <f t="shared" si="20"/>
        <v>5347.5935828877009</v>
      </c>
      <c r="O60">
        <f t="shared" si="6"/>
        <v>90.909090909090907</v>
      </c>
      <c r="R60">
        <f t="shared" si="7"/>
        <v>169.99999999999997</v>
      </c>
    </row>
    <row r="61" spans="5:33" x14ac:dyDescent="0.3">
      <c r="E61" s="3">
        <v>52</v>
      </c>
      <c r="F61" s="6">
        <f t="shared" si="21"/>
        <v>5200</v>
      </c>
      <c r="G61" s="5">
        <f t="shared" si="22"/>
        <v>86.666666666666671</v>
      </c>
      <c r="H61" s="5">
        <f t="shared" si="29"/>
        <v>346.66666666666669</v>
      </c>
      <c r="I61" s="5">
        <f t="shared" si="30"/>
        <v>2.8846153846153846</v>
      </c>
      <c r="J61" s="7">
        <f t="shared" si="31"/>
        <v>5.7692307692307692</v>
      </c>
      <c r="K61" s="8">
        <f t="shared" si="5"/>
        <v>5769.2307692307695</v>
      </c>
      <c r="N61">
        <f t="shared" si="20"/>
        <v>5244.7552447552453</v>
      </c>
      <c r="O61">
        <f t="shared" si="6"/>
        <v>90.909090909090921</v>
      </c>
      <c r="R61">
        <f t="shared" si="7"/>
        <v>173.33333333333334</v>
      </c>
    </row>
    <row r="62" spans="5:33" x14ac:dyDescent="0.3">
      <c r="E62" s="3">
        <v>53</v>
      </c>
      <c r="F62" s="6">
        <f t="shared" si="21"/>
        <v>5300</v>
      </c>
      <c r="G62" s="5">
        <f t="shared" si="22"/>
        <v>88.333333333333329</v>
      </c>
      <c r="H62" s="5">
        <f t="shared" si="29"/>
        <v>353.33333333333331</v>
      </c>
      <c r="I62" s="5">
        <f t="shared" si="30"/>
        <v>2.8301886792452833</v>
      </c>
      <c r="J62" s="7">
        <f t="shared" si="31"/>
        <v>5.6603773584905666</v>
      </c>
      <c r="K62" s="8">
        <f t="shared" si="5"/>
        <v>5660.3773584905666</v>
      </c>
      <c r="N62">
        <f t="shared" si="20"/>
        <v>5145.7975986277879</v>
      </c>
      <c r="O62">
        <f t="shared" si="6"/>
        <v>90.909090909090907</v>
      </c>
      <c r="R62">
        <f t="shared" si="7"/>
        <v>176.66666666666663</v>
      </c>
    </row>
    <row r="63" spans="5:33" x14ac:dyDescent="0.3">
      <c r="E63" s="3">
        <v>54</v>
      </c>
      <c r="F63" s="6">
        <f t="shared" si="21"/>
        <v>5400</v>
      </c>
      <c r="G63" s="5">
        <f t="shared" si="22"/>
        <v>90</v>
      </c>
      <c r="H63" s="5">
        <f t="shared" si="29"/>
        <v>360</v>
      </c>
      <c r="I63" s="5">
        <f t="shared" si="30"/>
        <v>2.7777777777777777</v>
      </c>
      <c r="J63" s="7">
        <f t="shared" si="31"/>
        <v>5.5555555555555554</v>
      </c>
      <c r="K63" s="8">
        <f t="shared" si="5"/>
        <v>5555.5555555555557</v>
      </c>
      <c r="N63">
        <f t="shared" si="20"/>
        <v>5050.5050505050503</v>
      </c>
      <c r="O63">
        <f t="shared" si="6"/>
        <v>90.909090909090907</v>
      </c>
      <c r="R63">
        <f t="shared" si="7"/>
        <v>180</v>
      </c>
    </row>
    <row r="64" spans="5:33" x14ac:dyDescent="0.3">
      <c r="E64" s="3">
        <v>55</v>
      </c>
      <c r="F64" s="6">
        <f t="shared" si="21"/>
        <v>5500</v>
      </c>
      <c r="G64" s="5">
        <f t="shared" si="22"/>
        <v>91.666666666666671</v>
      </c>
      <c r="H64" s="5">
        <f t="shared" si="29"/>
        <v>366.66666666666669</v>
      </c>
      <c r="I64" s="5">
        <f t="shared" si="30"/>
        <v>2.7272727272727271</v>
      </c>
      <c r="J64" s="7">
        <f t="shared" si="31"/>
        <v>5.4545454545454541</v>
      </c>
      <c r="K64" s="8">
        <f t="shared" si="5"/>
        <v>5454.545454545454</v>
      </c>
      <c r="N64">
        <f t="shared" si="20"/>
        <v>4958.6776859504134</v>
      </c>
      <c r="O64">
        <f t="shared" si="6"/>
        <v>90.909090909090921</v>
      </c>
      <c r="R64">
        <f t="shared" si="7"/>
        <v>183.33333333333334</v>
      </c>
    </row>
    <row r="65" spans="5:18" x14ac:dyDescent="0.3">
      <c r="E65" s="3">
        <v>56</v>
      </c>
      <c r="F65" s="6">
        <f t="shared" si="21"/>
        <v>5600</v>
      </c>
      <c r="G65" s="5">
        <f t="shared" si="22"/>
        <v>93.333333333333329</v>
      </c>
      <c r="H65" s="5">
        <f t="shared" si="29"/>
        <v>373.33333333333331</v>
      </c>
      <c r="I65" s="5">
        <f t="shared" si="30"/>
        <v>2.6785714285714288</v>
      </c>
      <c r="J65" s="7">
        <f t="shared" si="31"/>
        <v>5.3571428571428577</v>
      </c>
      <c r="K65" s="8">
        <f t="shared" si="5"/>
        <v>5357.1428571428578</v>
      </c>
      <c r="N65">
        <f t="shared" si="20"/>
        <v>4870.1298701298711</v>
      </c>
      <c r="O65">
        <f t="shared" si="6"/>
        <v>90.909090909090921</v>
      </c>
      <c r="R65">
        <f t="shared" si="7"/>
        <v>186.66666666666666</v>
      </c>
    </row>
    <row r="66" spans="5:18" x14ac:dyDescent="0.3">
      <c r="E66" s="3">
        <v>57</v>
      </c>
      <c r="F66" s="6">
        <f t="shared" si="21"/>
        <v>5700</v>
      </c>
      <c r="G66" s="5">
        <f t="shared" si="22"/>
        <v>95</v>
      </c>
      <c r="H66" s="5">
        <f t="shared" si="29"/>
        <v>380</v>
      </c>
      <c r="I66" s="5">
        <f t="shared" si="30"/>
        <v>2.6315789473684212</v>
      </c>
      <c r="J66" s="7">
        <f t="shared" si="31"/>
        <v>5.2631578947368425</v>
      </c>
      <c r="K66" s="8">
        <f t="shared" si="5"/>
        <v>5263.1578947368425</v>
      </c>
      <c r="N66">
        <f t="shared" si="20"/>
        <v>4784.6889952153115</v>
      </c>
      <c r="O66">
        <f t="shared" si="6"/>
        <v>90.909090909090907</v>
      </c>
      <c r="R66">
        <f t="shared" si="7"/>
        <v>189.99999999999997</v>
      </c>
    </row>
    <row r="67" spans="5:18" x14ac:dyDescent="0.3">
      <c r="E67" s="3">
        <v>58</v>
      </c>
      <c r="F67" s="6">
        <f t="shared" si="21"/>
        <v>5800</v>
      </c>
      <c r="G67" s="5">
        <f t="shared" si="22"/>
        <v>96.666666666666671</v>
      </c>
      <c r="H67" s="5">
        <f t="shared" ref="H67:H69" si="32">G67*4</f>
        <v>386.66666666666669</v>
      </c>
      <c r="I67" s="5">
        <f t="shared" ref="I67:I69" si="33">1000/H67</f>
        <v>2.5862068965517242</v>
      </c>
      <c r="J67" s="7">
        <f t="shared" ref="J67:J69" si="34">I67*2</f>
        <v>5.1724137931034484</v>
      </c>
      <c r="K67" s="8">
        <f t="shared" si="5"/>
        <v>5172.4137931034484</v>
      </c>
      <c r="N67">
        <f t="shared" si="20"/>
        <v>4702.1943573667713</v>
      </c>
      <c r="O67">
        <f t="shared" si="6"/>
        <v>90.909090909090907</v>
      </c>
      <c r="R67">
        <f t="shared" si="7"/>
        <v>193.33333333333334</v>
      </c>
    </row>
    <row r="68" spans="5:18" x14ac:dyDescent="0.3">
      <c r="E68" s="3">
        <v>59</v>
      </c>
      <c r="F68" s="6">
        <f t="shared" si="21"/>
        <v>5900</v>
      </c>
      <c r="G68" s="5">
        <f t="shared" si="22"/>
        <v>98.333333333333329</v>
      </c>
      <c r="H68" s="5">
        <f t="shared" si="32"/>
        <v>393.33333333333331</v>
      </c>
      <c r="I68" s="5">
        <f t="shared" si="33"/>
        <v>2.5423728813559325</v>
      </c>
      <c r="J68" s="7">
        <f t="shared" si="34"/>
        <v>5.0847457627118651</v>
      </c>
      <c r="K68" s="8">
        <f t="shared" si="5"/>
        <v>5084.7457627118647</v>
      </c>
      <c r="N68">
        <f t="shared" si="20"/>
        <v>4622.4961479198764</v>
      </c>
      <c r="O68">
        <f t="shared" si="6"/>
        <v>90.909090909090892</v>
      </c>
      <c r="R68">
        <f t="shared" si="7"/>
        <v>196.66666666666663</v>
      </c>
    </row>
    <row r="69" spans="5:18" x14ac:dyDescent="0.3">
      <c r="E69" s="3">
        <v>60</v>
      </c>
      <c r="F69" s="6">
        <f t="shared" si="21"/>
        <v>6000</v>
      </c>
      <c r="G69" s="5">
        <f t="shared" si="22"/>
        <v>100</v>
      </c>
      <c r="H69" s="5">
        <f t="shared" si="32"/>
        <v>400</v>
      </c>
      <c r="I69" s="5">
        <f t="shared" si="33"/>
        <v>2.5</v>
      </c>
      <c r="J69" s="7">
        <f t="shared" si="34"/>
        <v>5</v>
      </c>
      <c r="K69" s="8">
        <f t="shared" si="5"/>
        <v>5000</v>
      </c>
      <c r="L69">
        <v>6550</v>
      </c>
      <c r="M69">
        <f>L69-F69</f>
        <v>550</v>
      </c>
      <c r="N69">
        <f t="shared" si="20"/>
        <v>4545.454545454545</v>
      </c>
      <c r="O69">
        <f t="shared" si="6"/>
        <v>90.909090909090907</v>
      </c>
      <c r="R69">
        <f t="shared" si="7"/>
        <v>200</v>
      </c>
    </row>
    <row r="70" spans="5:18" x14ac:dyDescent="0.3">
      <c r="E70" s="3">
        <v>61</v>
      </c>
      <c r="F70" s="6">
        <f t="shared" ref="F70:F79" si="35">E70*100</f>
        <v>6100</v>
      </c>
      <c r="G70" s="5">
        <f t="shared" ref="G70:G79" si="36">F70/60</f>
        <v>101.66666666666667</v>
      </c>
      <c r="H70" s="5">
        <f t="shared" ref="H70:H79" si="37">G70*4</f>
        <v>406.66666666666669</v>
      </c>
      <c r="I70" s="5">
        <f t="shared" ref="I70:I79" si="38">1000/H70</f>
        <v>2.459016393442623</v>
      </c>
      <c r="J70" s="7">
        <f t="shared" ref="J70:J79" si="39">I70*2</f>
        <v>4.918032786885246</v>
      </c>
      <c r="K70" s="8">
        <f t="shared" ref="K70:K79" si="40">J70*1000</f>
        <v>4918.0327868852464</v>
      </c>
      <c r="L70">
        <v>6551</v>
      </c>
      <c r="M70">
        <f t="shared" ref="M70:M79" si="41">L70-F70</f>
        <v>451</v>
      </c>
      <c r="N70">
        <f t="shared" ref="N70:N79" si="42">K70*10/11</f>
        <v>4470.9388971684057</v>
      </c>
      <c r="O70">
        <f t="shared" ref="O70:O79" si="43">N70/K70*100</f>
        <v>90.909090909090907</v>
      </c>
      <c r="R70">
        <f t="shared" si="7"/>
        <v>203.33333333333334</v>
      </c>
    </row>
    <row r="71" spans="5:18" x14ac:dyDescent="0.3">
      <c r="E71" s="3">
        <v>62</v>
      </c>
      <c r="F71" s="6">
        <f t="shared" si="35"/>
        <v>6200</v>
      </c>
      <c r="G71" s="5">
        <f t="shared" si="36"/>
        <v>103.33333333333333</v>
      </c>
      <c r="H71" s="5">
        <f t="shared" si="37"/>
        <v>413.33333333333331</v>
      </c>
      <c r="I71" s="5">
        <f t="shared" si="38"/>
        <v>2.4193548387096775</v>
      </c>
      <c r="J71" s="7">
        <f t="shared" si="39"/>
        <v>4.838709677419355</v>
      </c>
      <c r="K71" s="8">
        <f t="shared" si="40"/>
        <v>4838.7096774193551</v>
      </c>
      <c r="L71">
        <v>6552</v>
      </c>
      <c r="M71">
        <f t="shared" si="41"/>
        <v>352</v>
      </c>
      <c r="N71">
        <f t="shared" si="42"/>
        <v>4398.8269794721409</v>
      </c>
      <c r="O71">
        <f t="shared" si="43"/>
        <v>90.909090909090907</v>
      </c>
      <c r="R71">
        <f t="shared" si="7"/>
        <v>206.66666666666666</v>
      </c>
    </row>
    <row r="72" spans="5:18" x14ac:dyDescent="0.3">
      <c r="E72" s="3">
        <v>63</v>
      </c>
      <c r="F72" s="6">
        <f t="shared" si="35"/>
        <v>6300</v>
      </c>
      <c r="G72" s="5">
        <f t="shared" si="36"/>
        <v>105</v>
      </c>
      <c r="H72" s="5">
        <f t="shared" si="37"/>
        <v>420</v>
      </c>
      <c r="I72" s="5">
        <f t="shared" si="38"/>
        <v>2.3809523809523809</v>
      </c>
      <c r="J72" s="7">
        <f t="shared" si="39"/>
        <v>4.7619047619047619</v>
      </c>
      <c r="K72" s="8">
        <f t="shared" si="40"/>
        <v>4761.9047619047615</v>
      </c>
      <c r="L72">
        <v>6553</v>
      </c>
      <c r="M72">
        <f t="shared" si="41"/>
        <v>253</v>
      </c>
      <c r="N72">
        <f t="shared" si="42"/>
        <v>4329.0043290043286</v>
      </c>
      <c r="O72">
        <f t="shared" si="43"/>
        <v>90.909090909090907</v>
      </c>
      <c r="R72">
        <f t="shared" si="7"/>
        <v>210</v>
      </c>
    </row>
    <row r="73" spans="5:18" x14ac:dyDescent="0.3">
      <c r="E73" s="3">
        <v>64</v>
      </c>
      <c r="F73" s="6">
        <f t="shared" si="35"/>
        <v>6400</v>
      </c>
      <c r="G73" s="5">
        <f t="shared" si="36"/>
        <v>106.66666666666667</v>
      </c>
      <c r="H73" s="5">
        <f t="shared" si="37"/>
        <v>426.66666666666669</v>
      </c>
      <c r="I73" s="5">
        <f t="shared" si="38"/>
        <v>2.34375</v>
      </c>
      <c r="J73" s="7">
        <f t="shared" si="39"/>
        <v>4.6875</v>
      </c>
      <c r="K73" s="8">
        <f t="shared" si="40"/>
        <v>4687.5</v>
      </c>
      <c r="L73">
        <v>6554</v>
      </c>
      <c r="M73">
        <f t="shared" si="41"/>
        <v>154</v>
      </c>
      <c r="N73">
        <f t="shared" si="42"/>
        <v>4261.363636363636</v>
      </c>
      <c r="O73">
        <f t="shared" si="43"/>
        <v>90.909090909090907</v>
      </c>
      <c r="R73">
        <f t="shared" si="7"/>
        <v>213.33333333333334</v>
      </c>
    </row>
    <row r="74" spans="5:18" x14ac:dyDescent="0.3">
      <c r="E74" s="3">
        <v>65</v>
      </c>
      <c r="F74" s="6">
        <f t="shared" si="35"/>
        <v>6500</v>
      </c>
      <c r="G74" s="5">
        <f t="shared" si="36"/>
        <v>108.33333333333333</v>
      </c>
      <c r="H74" s="5">
        <f t="shared" si="37"/>
        <v>433.33333333333331</v>
      </c>
      <c r="I74" s="5">
        <f t="shared" si="38"/>
        <v>2.3076923076923079</v>
      </c>
      <c r="J74" s="7">
        <f t="shared" si="39"/>
        <v>4.6153846153846159</v>
      </c>
      <c r="K74" s="8">
        <f t="shared" si="40"/>
        <v>4615.3846153846162</v>
      </c>
      <c r="L74">
        <v>6555</v>
      </c>
      <c r="M74">
        <f t="shared" si="41"/>
        <v>55</v>
      </c>
      <c r="N74">
        <f t="shared" si="42"/>
        <v>4195.8041958041968</v>
      </c>
      <c r="O74">
        <f t="shared" si="43"/>
        <v>90.909090909090921</v>
      </c>
      <c r="R74">
        <f t="shared" si="7"/>
        <v>216.66666666666666</v>
      </c>
    </row>
    <row r="75" spans="5:18" x14ac:dyDescent="0.3">
      <c r="E75" s="3">
        <v>66</v>
      </c>
      <c r="F75" s="6">
        <f t="shared" si="35"/>
        <v>6600</v>
      </c>
      <c r="G75" s="5">
        <f t="shared" si="36"/>
        <v>110</v>
      </c>
      <c r="H75" s="5">
        <f t="shared" si="37"/>
        <v>440</v>
      </c>
      <c r="I75" s="5">
        <f t="shared" si="38"/>
        <v>2.2727272727272729</v>
      </c>
      <c r="J75" s="7">
        <f t="shared" si="39"/>
        <v>4.5454545454545459</v>
      </c>
      <c r="K75" s="8">
        <f t="shared" si="40"/>
        <v>4545.454545454546</v>
      </c>
      <c r="L75">
        <v>6556</v>
      </c>
      <c r="M75">
        <f t="shared" si="41"/>
        <v>-44</v>
      </c>
      <c r="N75">
        <f t="shared" si="42"/>
        <v>4132.2314049586776</v>
      </c>
      <c r="O75">
        <f t="shared" si="43"/>
        <v>90.909090909090892</v>
      </c>
      <c r="R75">
        <f t="shared" ref="R75:R79" si="44">1/J75*1000</f>
        <v>219.99999999999997</v>
      </c>
    </row>
    <row r="76" spans="5:18" x14ac:dyDescent="0.3">
      <c r="E76" s="3">
        <v>67</v>
      </c>
      <c r="F76" s="6">
        <f t="shared" si="35"/>
        <v>6700</v>
      </c>
      <c r="G76" s="5">
        <f t="shared" si="36"/>
        <v>111.66666666666667</v>
      </c>
      <c r="H76" s="5">
        <f t="shared" si="37"/>
        <v>446.66666666666669</v>
      </c>
      <c r="I76" s="5">
        <f t="shared" si="38"/>
        <v>2.2388059701492535</v>
      </c>
      <c r="J76" s="7">
        <f t="shared" si="39"/>
        <v>4.4776119402985071</v>
      </c>
      <c r="K76" s="8">
        <f t="shared" si="40"/>
        <v>4477.6119402985069</v>
      </c>
      <c r="L76">
        <v>6557</v>
      </c>
      <c r="M76">
        <f t="shared" si="41"/>
        <v>-143</v>
      </c>
      <c r="N76">
        <f t="shared" si="42"/>
        <v>4070.5563093622786</v>
      </c>
      <c r="O76">
        <f t="shared" si="43"/>
        <v>90.909090909090907</v>
      </c>
      <c r="R76">
        <f t="shared" si="44"/>
        <v>223.33333333333334</v>
      </c>
    </row>
    <row r="77" spans="5:18" x14ac:dyDescent="0.3">
      <c r="E77" s="3">
        <v>68</v>
      </c>
      <c r="F77" s="6">
        <f t="shared" si="35"/>
        <v>6800</v>
      </c>
      <c r="G77" s="5">
        <f t="shared" si="36"/>
        <v>113.33333333333333</v>
      </c>
      <c r="H77" s="5">
        <f t="shared" si="37"/>
        <v>453.33333333333331</v>
      </c>
      <c r="I77" s="5">
        <f t="shared" si="38"/>
        <v>2.2058823529411766</v>
      </c>
      <c r="J77" s="7">
        <f t="shared" si="39"/>
        <v>4.4117647058823533</v>
      </c>
      <c r="K77" s="8">
        <f t="shared" si="40"/>
        <v>4411.7647058823532</v>
      </c>
      <c r="L77">
        <v>6558</v>
      </c>
      <c r="M77">
        <f t="shared" si="41"/>
        <v>-242</v>
      </c>
      <c r="N77">
        <f t="shared" si="42"/>
        <v>4010.6951871657757</v>
      </c>
      <c r="O77">
        <f t="shared" si="43"/>
        <v>90.909090909090907</v>
      </c>
      <c r="R77">
        <f t="shared" si="44"/>
        <v>226.66666666666666</v>
      </c>
    </row>
    <row r="78" spans="5:18" x14ac:dyDescent="0.3">
      <c r="E78" s="3">
        <v>69</v>
      </c>
      <c r="F78" s="6">
        <f t="shared" si="35"/>
        <v>6900</v>
      </c>
      <c r="G78" s="5">
        <f t="shared" si="36"/>
        <v>115</v>
      </c>
      <c r="H78" s="5">
        <f t="shared" si="37"/>
        <v>460</v>
      </c>
      <c r="I78" s="5">
        <f t="shared" si="38"/>
        <v>2.1739130434782608</v>
      </c>
      <c r="J78" s="7">
        <f t="shared" si="39"/>
        <v>4.3478260869565215</v>
      </c>
      <c r="K78" s="8">
        <f t="shared" si="40"/>
        <v>4347.8260869565211</v>
      </c>
      <c r="L78">
        <v>6559</v>
      </c>
      <c r="M78">
        <f t="shared" si="41"/>
        <v>-341</v>
      </c>
      <c r="N78">
        <f t="shared" si="42"/>
        <v>3952.5691699604736</v>
      </c>
      <c r="O78">
        <f t="shared" si="43"/>
        <v>90.909090909090907</v>
      </c>
      <c r="R78">
        <f t="shared" si="44"/>
        <v>230</v>
      </c>
    </row>
    <row r="79" spans="5:18" x14ac:dyDescent="0.3">
      <c r="E79" s="3">
        <v>70</v>
      </c>
      <c r="F79" s="6">
        <f t="shared" si="35"/>
        <v>7000</v>
      </c>
      <c r="G79" s="5">
        <f t="shared" si="36"/>
        <v>116.66666666666667</v>
      </c>
      <c r="H79" s="5">
        <f t="shared" si="37"/>
        <v>466.66666666666669</v>
      </c>
      <c r="I79" s="5">
        <f t="shared" si="38"/>
        <v>2.1428571428571428</v>
      </c>
      <c r="J79" s="7">
        <f t="shared" si="39"/>
        <v>4.2857142857142856</v>
      </c>
      <c r="K79" s="8">
        <f t="shared" si="40"/>
        <v>4285.7142857142853</v>
      </c>
      <c r="L79">
        <v>6560</v>
      </c>
      <c r="M79">
        <f t="shared" si="41"/>
        <v>-440</v>
      </c>
      <c r="N79">
        <f t="shared" si="42"/>
        <v>3896.1038961038957</v>
      </c>
      <c r="O79">
        <f t="shared" si="43"/>
        <v>90.909090909090907</v>
      </c>
      <c r="R79">
        <f t="shared" si="44"/>
        <v>233.33333333333334</v>
      </c>
    </row>
    <row r="118" spans="20:30" x14ac:dyDescent="0.3">
      <c r="T118" s="4">
        <v>100</v>
      </c>
      <c r="U118" s="10">
        <f t="shared" ref="U118" si="45">T118/60</f>
        <v>1.6666666666666667</v>
      </c>
      <c r="V118" s="10">
        <f t="shared" ref="V118" si="46">U118*4</f>
        <v>6.666666666666667</v>
      </c>
      <c r="W118" s="10">
        <f t="shared" ref="W118" si="47">1000/V118</f>
        <v>150</v>
      </c>
      <c r="X118" s="11">
        <f t="shared" ref="X118" si="48">W118*2</f>
        <v>300</v>
      </c>
      <c r="Y118" s="12">
        <f>X118*1000</f>
        <v>300000</v>
      </c>
      <c r="AC118" s="2" t="s">
        <v>39</v>
      </c>
      <c r="AD118">
        <v>30</v>
      </c>
    </row>
    <row r="119" spans="20:30" x14ac:dyDescent="0.3">
      <c r="T119" s="4">
        <f>T118+50</f>
        <v>150</v>
      </c>
      <c r="U119" s="10">
        <f t="shared" ref="U119:U126" si="49">T119/60</f>
        <v>2.5</v>
      </c>
      <c r="V119" s="10">
        <f t="shared" ref="V119:V126" si="50">U119*4</f>
        <v>10</v>
      </c>
      <c r="W119" s="10">
        <f t="shared" ref="W119:W126" si="51">1000/V119</f>
        <v>100</v>
      </c>
      <c r="X119" s="11">
        <f t="shared" ref="X119:X126" si="52">W119*2</f>
        <v>200</v>
      </c>
      <c r="Y119" s="12">
        <f t="shared" ref="Y119:Y182" si="53">X119*1000</f>
        <v>200000</v>
      </c>
      <c r="AC119" s="2" t="s">
        <v>40</v>
      </c>
      <c r="AD119">
        <f>AD118+3</f>
        <v>33</v>
      </c>
    </row>
    <row r="120" spans="20:30" x14ac:dyDescent="0.3">
      <c r="T120" s="4">
        <f t="shared" ref="T120:T126" si="54">T119+50</f>
        <v>200</v>
      </c>
      <c r="U120" s="10">
        <f t="shared" si="49"/>
        <v>3.3333333333333335</v>
      </c>
      <c r="V120" s="10">
        <f t="shared" si="50"/>
        <v>13.333333333333334</v>
      </c>
      <c r="W120" s="10">
        <f t="shared" si="51"/>
        <v>75</v>
      </c>
      <c r="X120" s="11">
        <f t="shared" si="52"/>
        <v>150</v>
      </c>
      <c r="Y120" s="12">
        <f t="shared" si="53"/>
        <v>150000</v>
      </c>
      <c r="AC120" s="2" t="s">
        <v>41</v>
      </c>
      <c r="AD120">
        <f t="shared" ref="AD120:AD153" si="55">AD119+3</f>
        <v>36</v>
      </c>
    </row>
    <row r="121" spans="20:30" x14ac:dyDescent="0.3">
      <c r="T121" s="4">
        <f t="shared" si="54"/>
        <v>250</v>
      </c>
      <c r="U121" s="10">
        <f t="shared" si="49"/>
        <v>4.166666666666667</v>
      </c>
      <c r="V121" s="10">
        <f t="shared" si="50"/>
        <v>16.666666666666668</v>
      </c>
      <c r="W121" s="10">
        <f t="shared" si="51"/>
        <v>59.999999999999993</v>
      </c>
      <c r="X121" s="11">
        <f t="shared" si="52"/>
        <v>119.99999999999999</v>
      </c>
      <c r="Y121" s="12">
        <f t="shared" si="53"/>
        <v>119999.99999999999</v>
      </c>
      <c r="AC121" s="2" t="s">
        <v>42</v>
      </c>
      <c r="AD121">
        <f t="shared" si="55"/>
        <v>39</v>
      </c>
    </row>
    <row r="122" spans="20:30" x14ac:dyDescent="0.3">
      <c r="T122" s="4">
        <f t="shared" si="54"/>
        <v>300</v>
      </c>
      <c r="U122" s="10">
        <f t="shared" si="49"/>
        <v>5</v>
      </c>
      <c r="V122" s="10">
        <f t="shared" si="50"/>
        <v>20</v>
      </c>
      <c r="W122" s="10">
        <f t="shared" si="51"/>
        <v>50</v>
      </c>
      <c r="X122" s="11">
        <f t="shared" si="52"/>
        <v>100</v>
      </c>
      <c r="Y122" s="12">
        <f t="shared" si="53"/>
        <v>100000</v>
      </c>
      <c r="AC122" s="2" t="s">
        <v>43</v>
      </c>
      <c r="AD122">
        <f t="shared" si="55"/>
        <v>42</v>
      </c>
    </row>
    <row r="123" spans="20:30" x14ac:dyDescent="0.3">
      <c r="T123" s="4">
        <f t="shared" si="54"/>
        <v>350</v>
      </c>
      <c r="U123" s="10">
        <f t="shared" si="49"/>
        <v>5.833333333333333</v>
      </c>
      <c r="V123" s="10">
        <f t="shared" si="50"/>
        <v>23.333333333333332</v>
      </c>
      <c r="W123" s="10">
        <f t="shared" si="51"/>
        <v>42.857142857142861</v>
      </c>
      <c r="X123" s="11">
        <f t="shared" si="52"/>
        <v>85.714285714285722</v>
      </c>
      <c r="Y123" s="12">
        <f t="shared" si="53"/>
        <v>85714.285714285725</v>
      </c>
      <c r="AC123" s="2" t="s">
        <v>44</v>
      </c>
      <c r="AD123">
        <f t="shared" si="55"/>
        <v>45</v>
      </c>
    </row>
    <row r="124" spans="20:30" x14ac:dyDescent="0.3">
      <c r="T124" s="4">
        <f t="shared" si="54"/>
        <v>400</v>
      </c>
      <c r="U124" s="10">
        <f t="shared" si="49"/>
        <v>6.666666666666667</v>
      </c>
      <c r="V124" s="10">
        <f t="shared" si="50"/>
        <v>26.666666666666668</v>
      </c>
      <c r="W124" s="10">
        <f t="shared" si="51"/>
        <v>37.5</v>
      </c>
      <c r="X124" s="11">
        <f t="shared" si="52"/>
        <v>75</v>
      </c>
      <c r="Y124" s="12">
        <f t="shared" si="53"/>
        <v>75000</v>
      </c>
      <c r="AC124" s="2" t="s">
        <v>45</v>
      </c>
      <c r="AD124">
        <f t="shared" si="55"/>
        <v>48</v>
      </c>
    </row>
    <row r="125" spans="20:30" x14ac:dyDescent="0.3">
      <c r="T125" s="4">
        <f t="shared" si="54"/>
        <v>450</v>
      </c>
      <c r="U125" s="10">
        <f t="shared" si="49"/>
        <v>7.5</v>
      </c>
      <c r="V125" s="10">
        <f t="shared" si="50"/>
        <v>30</v>
      </c>
      <c r="W125" s="10">
        <f t="shared" si="51"/>
        <v>33.333333333333336</v>
      </c>
      <c r="X125" s="11">
        <f t="shared" si="52"/>
        <v>66.666666666666671</v>
      </c>
      <c r="Y125" s="12">
        <f t="shared" si="53"/>
        <v>66666.666666666672</v>
      </c>
      <c r="AC125" s="2" t="s">
        <v>46</v>
      </c>
      <c r="AD125">
        <f t="shared" si="55"/>
        <v>51</v>
      </c>
    </row>
    <row r="126" spans="20:30" x14ac:dyDescent="0.3">
      <c r="T126" s="4">
        <f t="shared" si="54"/>
        <v>500</v>
      </c>
      <c r="U126" s="10">
        <f t="shared" si="49"/>
        <v>8.3333333333333339</v>
      </c>
      <c r="V126" s="10">
        <f t="shared" si="50"/>
        <v>33.333333333333336</v>
      </c>
      <c r="W126" s="10">
        <f t="shared" si="51"/>
        <v>29.999999999999996</v>
      </c>
      <c r="X126" s="11">
        <f t="shared" si="52"/>
        <v>59.999999999999993</v>
      </c>
      <c r="Y126" s="12">
        <f t="shared" si="53"/>
        <v>59999.999999999993</v>
      </c>
      <c r="AC126" s="2" t="s">
        <v>47</v>
      </c>
      <c r="AD126">
        <f t="shared" si="55"/>
        <v>54</v>
      </c>
    </row>
    <row r="127" spans="20:30" x14ac:dyDescent="0.3">
      <c r="T127" s="4">
        <f t="shared" ref="T127:T169" si="56">T126+50</f>
        <v>550</v>
      </c>
      <c r="U127" s="10">
        <f t="shared" ref="U127:U169" si="57">T127/60</f>
        <v>9.1666666666666661</v>
      </c>
      <c r="V127" s="10">
        <f t="shared" ref="V127:V169" si="58">U127*4</f>
        <v>36.666666666666664</v>
      </c>
      <c r="W127" s="10">
        <f t="shared" ref="W127:W169" si="59">1000/V127</f>
        <v>27.272727272727273</v>
      </c>
      <c r="X127" s="11">
        <f t="shared" ref="X127:X169" si="60">W127*2</f>
        <v>54.545454545454547</v>
      </c>
      <c r="Y127" s="12">
        <f t="shared" si="53"/>
        <v>54545.454545454544</v>
      </c>
      <c r="AC127" s="2" t="s">
        <v>48</v>
      </c>
      <c r="AD127">
        <f t="shared" si="55"/>
        <v>57</v>
      </c>
    </row>
    <row r="128" spans="20:30" x14ac:dyDescent="0.3">
      <c r="T128" s="4">
        <f t="shared" si="56"/>
        <v>600</v>
      </c>
      <c r="U128" s="10">
        <f t="shared" si="57"/>
        <v>10</v>
      </c>
      <c r="V128" s="10">
        <f t="shared" si="58"/>
        <v>40</v>
      </c>
      <c r="W128" s="10">
        <f t="shared" si="59"/>
        <v>25</v>
      </c>
      <c r="X128" s="11">
        <f t="shared" si="60"/>
        <v>50</v>
      </c>
      <c r="Y128" s="12">
        <f t="shared" si="53"/>
        <v>50000</v>
      </c>
      <c r="AC128" s="2" t="s">
        <v>49</v>
      </c>
      <c r="AD128">
        <f t="shared" si="55"/>
        <v>60</v>
      </c>
    </row>
    <row r="129" spans="20:30" x14ac:dyDescent="0.3">
      <c r="T129" s="4">
        <f t="shared" si="56"/>
        <v>650</v>
      </c>
      <c r="U129" s="10">
        <f t="shared" si="57"/>
        <v>10.833333333333334</v>
      </c>
      <c r="V129" s="10">
        <f t="shared" si="58"/>
        <v>43.333333333333336</v>
      </c>
      <c r="W129" s="10">
        <f t="shared" si="59"/>
        <v>23.076923076923077</v>
      </c>
      <c r="X129" s="11">
        <f t="shared" si="60"/>
        <v>46.153846153846153</v>
      </c>
      <c r="Y129" s="12">
        <f t="shared" si="53"/>
        <v>46153.846153846156</v>
      </c>
      <c r="AC129" s="2" t="s">
        <v>50</v>
      </c>
      <c r="AD129">
        <f t="shared" si="55"/>
        <v>63</v>
      </c>
    </row>
    <row r="130" spans="20:30" x14ac:dyDescent="0.3">
      <c r="T130" s="4">
        <f t="shared" si="56"/>
        <v>700</v>
      </c>
      <c r="U130" s="10">
        <f t="shared" si="57"/>
        <v>11.666666666666666</v>
      </c>
      <c r="V130" s="10">
        <f t="shared" si="58"/>
        <v>46.666666666666664</v>
      </c>
      <c r="W130" s="10">
        <f t="shared" si="59"/>
        <v>21.428571428571431</v>
      </c>
      <c r="X130" s="11">
        <f t="shared" si="60"/>
        <v>42.857142857142861</v>
      </c>
      <c r="Y130" s="12">
        <f t="shared" si="53"/>
        <v>42857.142857142862</v>
      </c>
      <c r="AC130" s="2" t="s">
        <v>51</v>
      </c>
      <c r="AD130">
        <f t="shared" si="55"/>
        <v>66</v>
      </c>
    </row>
    <row r="131" spans="20:30" x14ac:dyDescent="0.3">
      <c r="T131" s="4">
        <f t="shared" si="56"/>
        <v>750</v>
      </c>
      <c r="U131" s="10">
        <f t="shared" si="57"/>
        <v>12.5</v>
      </c>
      <c r="V131" s="10">
        <f t="shared" si="58"/>
        <v>50</v>
      </c>
      <c r="W131" s="10">
        <f t="shared" si="59"/>
        <v>20</v>
      </c>
      <c r="X131" s="11">
        <f t="shared" si="60"/>
        <v>40</v>
      </c>
      <c r="Y131" s="12">
        <f t="shared" si="53"/>
        <v>40000</v>
      </c>
      <c r="AC131" s="2" t="s">
        <v>52</v>
      </c>
      <c r="AD131">
        <f t="shared" si="55"/>
        <v>69</v>
      </c>
    </row>
    <row r="132" spans="20:30" x14ac:dyDescent="0.3">
      <c r="T132" s="4">
        <f t="shared" si="56"/>
        <v>800</v>
      </c>
      <c r="U132" s="10">
        <f t="shared" si="57"/>
        <v>13.333333333333334</v>
      </c>
      <c r="V132" s="10">
        <f t="shared" si="58"/>
        <v>53.333333333333336</v>
      </c>
      <c r="W132" s="10">
        <f t="shared" si="59"/>
        <v>18.75</v>
      </c>
      <c r="X132" s="11">
        <f t="shared" si="60"/>
        <v>37.5</v>
      </c>
      <c r="Y132" s="12">
        <f t="shared" si="53"/>
        <v>37500</v>
      </c>
      <c r="AC132" s="2" t="s">
        <v>53</v>
      </c>
      <c r="AD132">
        <f t="shared" si="55"/>
        <v>72</v>
      </c>
    </row>
    <row r="133" spans="20:30" x14ac:dyDescent="0.3">
      <c r="T133" s="4">
        <f t="shared" si="56"/>
        <v>850</v>
      </c>
      <c r="U133" s="10">
        <f t="shared" si="57"/>
        <v>14.166666666666666</v>
      </c>
      <c r="V133" s="10">
        <f t="shared" si="58"/>
        <v>56.666666666666664</v>
      </c>
      <c r="W133" s="10">
        <f t="shared" si="59"/>
        <v>17.647058823529413</v>
      </c>
      <c r="X133" s="11">
        <f t="shared" si="60"/>
        <v>35.294117647058826</v>
      </c>
      <c r="Y133" s="12">
        <f t="shared" si="53"/>
        <v>35294.117647058825</v>
      </c>
      <c r="AC133" s="2" t="s">
        <v>54</v>
      </c>
      <c r="AD133">
        <f t="shared" si="55"/>
        <v>75</v>
      </c>
    </row>
    <row r="134" spans="20:30" x14ac:dyDescent="0.3">
      <c r="T134" s="4">
        <f t="shared" si="56"/>
        <v>900</v>
      </c>
      <c r="U134" s="10">
        <f t="shared" si="57"/>
        <v>15</v>
      </c>
      <c r="V134" s="10">
        <f t="shared" si="58"/>
        <v>60</v>
      </c>
      <c r="W134" s="10">
        <f t="shared" si="59"/>
        <v>16.666666666666668</v>
      </c>
      <c r="X134" s="11">
        <f t="shared" si="60"/>
        <v>33.333333333333336</v>
      </c>
      <c r="Y134" s="12">
        <f t="shared" si="53"/>
        <v>33333.333333333336</v>
      </c>
      <c r="AC134" s="2" t="s">
        <v>55</v>
      </c>
      <c r="AD134">
        <f t="shared" si="55"/>
        <v>78</v>
      </c>
    </row>
    <row r="135" spans="20:30" x14ac:dyDescent="0.3">
      <c r="T135" s="4">
        <f t="shared" si="56"/>
        <v>950</v>
      </c>
      <c r="U135" s="10">
        <f t="shared" si="57"/>
        <v>15.833333333333334</v>
      </c>
      <c r="V135" s="10">
        <f t="shared" si="58"/>
        <v>63.333333333333336</v>
      </c>
      <c r="W135" s="10">
        <f t="shared" si="59"/>
        <v>15.789473684210526</v>
      </c>
      <c r="X135" s="11">
        <f t="shared" si="60"/>
        <v>31.578947368421051</v>
      </c>
      <c r="Y135" s="12">
        <f t="shared" si="53"/>
        <v>31578.94736842105</v>
      </c>
      <c r="AC135" s="2" t="s">
        <v>56</v>
      </c>
      <c r="AD135">
        <f t="shared" si="55"/>
        <v>81</v>
      </c>
    </row>
    <row r="136" spans="20:30" x14ac:dyDescent="0.3">
      <c r="T136" s="4">
        <f t="shared" si="56"/>
        <v>1000</v>
      </c>
      <c r="U136" s="10">
        <f t="shared" si="57"/>
        <v>16.666666666666668</v>
      </c>
      <c r="V136" s="10">
        <f t="shared" si="58"/>
        <v>66.666666666666671</v>
      </c>
      <c r="W136" s="10">
        <f t="shared" si="59"/>
        <v>14.999999999999998</v>
      </c>
      <c r="X136" s="11">
        <f t="shared" si="60"/>
        <v>29.999999999999996</v>
      </c>
      <c r="Y136" s="12">
        <f t="shared" si="53"/>
        <v>29999.999999999996</v>
      </c>
      <c r="AC136" s="2" t="s">
        <v>57</v>
      </c>
      <c r="AD136">
        <f t="shared" si="55"/>
        <v>84</v>
      </c>
    </row>
    <row r="137" spans="20:30" x14ac:dyDescent="0.3">
      <c r="T137" s="4">
        <f t="shared" si="56"/>
        <v>1050</v>
      </c>
      <c r="U137" s="10">
        <f t="shared" si="57"/>
        <v>17.5</v>
      </c>
      <c r="V137" s="10">
        <f t="shared" si="58"/>
        <v>70</v>
      </c>
      <c r="W137" s="10">
        <f t="shared" si="59"/>
        <v>14.285714285714286</v>
      </c>
      <c r="X137" s="11">
        <f t="shared" si="60"/>
        <v>28.571428571428573</v>
      </c>
      <c r="Y137" s="12">
        <f t="shared" si="53"/>
        <v>28571.428571428572</v>
      </c>
      <c r="AC137" s="2" t="s">
        <v>58</v>
      </c>
      <c r="AD137">
        <f t="shared" si="55"/>
        <v>87</v>
      </c>
    </row>
    <row r="138" spans="20:30" x14ac:dyDescent="0.3">
      <c r="T138" s="4">
        <f t="shared" si="56"/>
        <v>1100</v>
      </c>
      <c r="U138" s="10">
        <f t="shared" si="57"/>
        <v>18.333333333333332</v>
      </c>
      <c r="V138" s="10">
        <f t="shared" si="58"/>
        <v>73.333333333333329</v>
      </c>
      <c r="W138" s="10">
        <f t="shared" si="59"/>
        <v>13.636363636363637</v>
      </c>
      <c r="X138" s="11">
        <f t="shared" si="60"/>
        <v>27.272727272727273</v>
      </c>
      <c r="Y138" s="12">
        <f t="shared" si="53"/>
        <v>27272.727272727272</v>
      </c>
      <c r="AC138" s="2" t="s">
        <v>59</v>
      </c>
      <c r="AD138">
        <f t="shared" si="55"/>
        <v>90</v>
      </c>
    </row>
    <row r="139" spans="20:30" x14ac:dyDescent="0.3">
      <c r="T139" s="4">
        <f t="shared" si="56"/>
        <v>1150</v>
      </c>
      <c r="U139" s="10">
        <f t="shared" si="57"/>
        <v>19.166666666666668</v>
      </c>
      <c r="V139" s="10">
        <f t="shared" si="58"/>
        <v>76.666666666666671</v>
      </c>
      <c r="W139" s="10">
        <f t="shared" si="59"/>
        <v>13.043478260869565</v>
      </c>
      <c r="X139" s="11">
        <f t="shared" si="60"/>
        <v>26.086956521739129</v>
      </c>
      <c r="Y139" s="12">
        <f t="shared" si="53"/>
        <v>26086.956521739128</v>
      </c>
      <c r="AC139" s="2" t="s">
        <v>60</v>
      </c>
      <c r="AD139">
        <f t="shared" si="55"/>
        <v>93</v>
      </c>
    </row>
    <row r="140" spans="20:30" x14ac:dyDescent="0.3">
      <c r="T140" s="4">
        <f t="shared" si="56"/>
        <v>1200</v>
      </c>
      <c r="U140" s="10">
        <f t="shared" si="57"/>
        <v>20</v>
      </c>
      <c r="V140" s="10">
        <f t="shared" si="58"/>
        <v>80</v>
      </c>
      <c r="W140" s="10">
        <f t="shared" si="59"/>
        <v>12.5</v>
      </c>
      <c r="X140" s="11">
        <f t="shared" si="60"/>
        <v>25</v>
      </c>
      <c r="Y140" s="12">
        <f t="shared" si="53"/>
        <v>25000</v>
      </c>
      <c r="AC140" s="2" t="s">
        <v>61</v>
      </c>
      <c r="AD140">
        <f t="shared" si="55"/>
        <v>96</v>
      </c>
    </row>
    <row r="141" spans="20:30" x14ac:dyDescent="0.3">
      <c r="T141" s="4">
        <f t="shared" si="56"/>
        <v>1250</v>
      </c>
      <c r="U141" s="10">
        <f t="shared" si="57"/>
        <v>20.833333333333332</v>
      </c>
      <c r="V141" s="10">
        <f t="shared" si="58"/>
        <v>83.333333333333329</v>
      </c>
      <c r="W141" s="10">
        <f t="shared" si="59"/>
        <v>12</v>
      </c>
      <c r="X141" s="11">
        <f t="shared" si="60"/>
        <v>24</v>
      </c>
      <c r="Y141" s="12">
        <f t="shared" si="53"/>
        <v>24000</v>
      </c>
      <c r="AC141" s="2" t="s">
        <v>62</v>
      </c>
      <c r="AD141">
        <f t="shared" si="55"/>
        <v>99</v>
      </c>
    </row>
    <row r="142" spans="20:30" x14ac:dyDescent="0.3">
      <c r="T142" s="4">
        <f t="shared" si="56"/>
        <v>1300</v>
      </c>
      <c r="U142" s="10">
        <f t="shared" si="57"/>
        <v>21.666666666666668</v>
      </c>
      <c r="V142" s="10">
        <f t="shared" si="58"/>
        <v>86.666666666666671</v>
      </c>
      <c r="W142" s="10">
        <f t="shared" si="59"/>
        <v>11.538461538461538</v>
      </c>
      <c r="X142" s="11">
        <f t="shared" si="60"/>
        <v>23.076923076923077</v>
      </c>
      <c r="Y142" s="12">
        <f t="shared" si="53"/>
        <v>23076.923076923078</v>
      </c>
      <c r="AC142" s="2" t="s">
        <v>63</v>
      </c>
      <c r="AD142">
        <f t="shared" si="55"/>
        <v>102</v>
      </c>
    </row>
    <row r="143" spans="20:30" x14ac:dyDescent="0.3">
      <c r="T143" s="4">
        <f t="shared" si="56"/>
        <v>1350</v>
      </c>
      <c r="U143" s="10">
        <f t="shared" si="57"/>
        <v>22.5</v>
      </c>
      <c r="V143" s="10">
        <f t="shared" si="58"/>
        <v>90</v>
      </c>
      <c r="W143" s="10">
        <f t="shared" si="59"/>
        <v>11.111111111111111</v>
      </c>
      <c r="X143" s="11">
        <f t="shared" si="60"/>
        <v>22.222222222222221</v>
      </c>
      <c r="Y143" s="12">
        <f t="shared" si="53"/>
        <v>22222.222222222223</v>
      </c>
      <c r="AC143" s="2" t="s">
        <v>64</v>
      </c>
      <c r="AD143">
        <f t="shared" si="55"/>
        <v>105</v>
      </c>
    </row>
    <row r="144" spans="20:30" x14ac:dyDescent="0.3">
      <c r="T144" s="4">
        <f t="shared" si="56"/>
        <v>1400</v>
      </c>
      <c r="U144" s="10">
        <f t="shared" si="57"/>
        <v>23.333333333333332</v>
      </c>
      <c r="V144" s="10">
        <f t="shared" si="58"/>
        <v>93.333333333333329</v>
      </c>
      <c r="W144" s="10">
        <f t="shared" si="59"/>
        <v>10.714285714285715</v>
      </c>
      <c r="X144" s="11">
        <f t="shared" si="60"/>
        <v>21.428571428571431</v>
      </c>
      <c r="Y144" s="12">
        <f t="shared" si="53"/>
        <v>21428.571428571431</v>
      </c>
      <c r="AC144" s="2" t="s">
        <v>65</v>
      </c>
      <c r="AD144">
        <f t="shared" si="55"/>
        <v>108</v>
      </c>
    </row>
    <row r="145" spans="20:30" x14ac:dyDescent="0.3">
      <c r="T145" s="4">
        <f t="shared" si="56"/>
        <v>1450</v>
      </c>
      <c r="U145" s="10">
        <f t="shared" si="57"/>
        <v>24.166666666666668</v>
      </c>
      <c r="V145" s="10">
        <f t="shared" si="58"/>
        <v>96.666666666666671</v>
      </c>
      <c r="W145" s="10">
        <f t="shared" si="59"/>
        <v>10.344827586206897</v>
      </c>
      <c r="X145" s="11">
        <f t="shared" si="60"/>
        <v>20.689655172413794</v>
      </c>
      <c r="Y145" s="12">
        <f t="shared" si="53"/>
        <v>20689.655172413793</v>
      </c>
      <c r="AC145" s="2" t="s">
        <v>66</v>
      </c>
      <c r="AD145">
        <f t="shared" si="55"/>
        <v>111</v>
      </c>
    </row>
    <row r="146" spans="20:30" x14ac:dyDescent="0.3">
      <c r="T146" s="4">
        <f t="shared" si="56"/>
        <v>1500</v>
      </c>
      <c r="U146" s="10">
        <f t="shared" si="57"/>
        <v>25</v>
      </c>
      <c r="V146" s="10">
        <f t="shared" si="58"/>
        <v>100</v>
      </c>
      <c r="W146" s="10">
        <f t="shared" si="59"/>
        <v>10</v>
      </c>
      <c r="X146" s="11">
        <f t="shared" si="60"/>
        <v>20</v>
      </c>
      <c r="Y146" s="12">
        <f t="shared" si="53"/>
        <v>20000</v>
      </c>
      <c r="AC146" s="2" t="s">
        <v>67</v>
      </c>
      <c r="AD146">
        <f t="shared" si="55"/>
        <v>114</v>
      </c>
    </row>
    <row r="147" spans="20:30" x14ac:dyDescent="0.3">
      <c r="T147" s="4">
        <f t="shared" si="56"/>
        <v>1550</v>
      </c>
      <c r="U147" s="10">
        <f t="shared" si="57"/>
        <v>25.833333333333332</v>
      </c>
      <c r="V147" s="10">
        <f t="shared" si="58"/>
        <v>103.33333333333333</v>
      </c>
      <c r="W147" s="10">
        <f t="shared" si="59"/>
        <v>9.67741935483871</v>
      </c>
      <c r="X147" s="11">
        <f t="shared" si="60"/>
        <v>19.35483870967742</v>
      </c>
      <c r="Y147" s="12">
        <f t="shared" si="53"/>
        <v>19354.83870967742</v>
      </c>
      <c r="AC147" s="2" t="s">
        <v>68</v>
      </c>
      <c r="AD147">
        <f t="shared" si="55"/>
        <v>117</v>
      </c>
    </row>
    <row r="148" spans="20:30" x14ac:dyDescent="0.3">
      <c r="T148" s="4">
        <f t="shared" si="56"/>
        <v>1600</v>
      </c>
      <c r="U148" s="10">
        <f t="shared" si="57"/>
        <v>26.666666666666668</v>
      </c>
      <c r="V148" s="10">
        <f t="shared" si="58"/>
        <v>106.66666666666667</v>
      </c>
      <c r="W148" s="10">
        <f t="shared" si="59"/>
        <v>9.375</v>
      </c>
      <c r="X148" s="11">
        <f t="shared" si="60"/>
        <v>18.75</v>
      </c>
      <c r="Y148" s="12">
        <f t="shared" si="53"/>
        <v>18750</v>
      </c>
      <c r="AC148" s="2" t="s">
        <v>69</v>
      </c>
      <c r="AD148">
        <f t="shared" si="55"/>
        <v>120</v>
      </c>
    </row>
    <row r="149" spans="20:30" x14ac:dyDescent="0.3">
      <c r="T149" s="4">
        <f t="shared" si="56"/>
        <v>1650</v>
      </c>
      <c r="U149" s="10">
        <f t="shared" si="57"/>
        <v>27.5</v>
      </c>
      <c r="V149" s="10">
        <f t="shared" si="58"/>
        <v>110</v>
      </c>
      <c r="W149" s="10">
        <f t="shared" si="59"/>
        <v>9.0909090909090917</v>
      </c>
      <c r="X149" s="11">
        <f t="shared" si="60"/>
        <v>18.181818181818183</v>
      </c>
      <c r="Y149" s="12">
        <f t="shared" si="53"/>
        <v>18181.818181818184</v>
      </c>
      <c r="AC149" s="2" t="s">
        <v>70</v>
      </c>
      <c r="AD149">
        <f t="shared" si="55"/>
        <v>123</v>
      </c>
    </row>
    <row r="150" spans="20:30" x14ac:dyDescent="0.3">
      <c r="T150" s="4">
        <f t="shared" si="56"/>
        <v>1700</v>
      </c>
      <c r="U150" s="10">
        <f t="shared" si="57"/>
        <v>28.333333333333332</v>
      </c>
      <c r="V150" s="10">
        <f t="shared" si="58"/>
        <v>113.33333333333333</v>
      </c>
      <c r="W150" s="10">
        <f t="shared" si="59"/>
        <v>8.8235294117647065</v>
      </c>
      <c r="X150" s="11">
        <f t="shared" si="60"/>
        <v>17.647058823529413</v>
      </c>
      <c r="Y150" s="12">
        <f t="shared" si="53"/>
        <v>17647.058823529413</v>
      </c>
      <c r="AC150" s="2" t="s">
        <v>71</v>
      </c>
      <c r="AD150">
        <f t="shared" si="55"/>
        <v>126</v>
      </c>
    </row>
    <row r="151" spans="20:30" x14ac:dyDescent="0.3">
      <c r="T151" s="4">
        <f t="shared" si="56"/>
        <v>1750</v>
      </c>
      <c r="U151" s="10">
        <f t="shared" si="57"/>
        <v>29.166666666666668</v>
      </c>
      <c r="V151" s="10">
        <f t="shared" si="58"/>
        <v>116.66666666666667</v>
      </c>
      <c r="W151" s="10">
        <f t="shared" si="59"/>
        <v>8.5714285714285712</v>
      </c>
      <c r="X151" s="11">
        <f t="shared" si="60"/>
        <v>17.142857142857142</v>
      </c>
      <c r="Y151" s="12">
        <f t="shared" si="53"/>
        <v>17142.857142857141</v>
      </c>
      <c r="AC151" s="2" t="s">
        <v>72</v>
      </c>
      <c r="AD151">
        <f t="shared" si="55"/>
        <v>129</v>
      </c>
    </row>
    <row r="152" spans="20:30" x14ac:dyDescent="0.3">
      <c r="T152" s="4">
        <f t="shared" si="56"/>
        <v>1800</v>
      </c>
      <c r="U152" s="10">
        <f t="shared" si="57"/>
        <v>30</v>
      </c>
      <c r="V152" s="10">
        <f t="shared" si="58"/>
        <v>120</v>
      </c>
      <c r="W152" s="10">
        <f t="shared" si="59"/>
        <v>8.3333333333333339</v>
      </c>
      <c r="X152" s="11">
        <f t="shared" si="60"/>
        <v>16.666666666666668</v>
      </c>
      <c r="Y152" s="12">
        <f t="shared" si="53"/>
        <v>16666.666666666668</v>
      </c>
      <c r="AC152" s="2" t="s">
        <v>73</v>
      </c>
      <c r="AD152">
        <f t="shared" si="55"/>
        <v>132</v>
      </c>
    </row>
    <row r="153" spans="20:30" x14ac:dyDescent="0.3">
      <c r="T153" s="4">
        <f t="shared" si="56"/>
        <v>1850</v>
      </c>
      <c r="U153" s="10">
        <f t="shared" si="57"/>
        <v>30.833333333333332</v>
      </c>
      <c r="V153" s="10">
        <f t="shared" si="58"/>
        <v>123.33333333333333</v>
      </c>
      <c r="W153" s="10">
        <f t="shared" si="59"/>
        <v>8.1081081081081088</v>
      </c>
      <c r="X153" s="11">
        <f t="shared" si="60"/>
        <v>16.216216216216218</v>
      </c>
      <c r="Y153" s="12">
        <f t="shared" si="53"/>
        <v>16216.216216216217</v>
      </c>
      <c r="AC153" s="2" t="s">
        <v>74</v>
      </c>
      <c r="AD153">
        <f t="shared" si="55"/>
        <v>135</v>
      </c>
    </row>
    <row r="154" spans="20:30" x14ac:dyDescent="0.3">
      <c r="T154" s="4">
        <f t="shared" si="56"/>
        <v>1900</v>
      </c>
      <c r="U154" s="10">
        <f t="shared" si="57"/>
        <v>31.666666666666668</v>
      </c>
      <c r="V154" s="10">
        <f t="shared" si="58"/>
        <v>126.66666666666667</v>
      </c>
      <c r="W154" s="10">
        <f t="shared" si="59"/>
        <v>7.8947368421052628</v>
      </c>
      <c r="X154" s="11">
        <f t="shared" si="60"/>
        <v>15.789473684210526</v>
      </c>
      <c r="Y154" s="12">
        <f t="shared" si="53"/>
        <v>15789.473684210525</v>
      </c>
    </row>
    <row r="155" spans="20:30" x14ac:dyDescent="0.3">
      <c r="T155" s="4">
        <f t="shared" si="56"/>
        <v>1950</v>
      </c>
      <c r="U155" s="10">
        <f t="shared" si="57"/>
        <v>32.5</v>
      </c>
      <c r="V155" s="10">
        <f t="shared" si="58"/>
        <v>130</v>
      </c>
      <c r="W155" s="10">
        <f t="shared" si="59"/>
        <v>7.6923076923076925</v>
      </c>
      <c r="X155" s="11">
        <f t="shared" si="60"/>
        <v>15.384615384615385</v>
      </c>
      <c r="Y155" s="12">
        <f t="shared" si="53"/>
        <v>15384.615384615385</v>
      </c>
    </row>
    <row r="156" spans="20:30" x14ac:dyDescent="0.3">
      <c r="T156" s="4">
        <f t="shared" si="56"/>
        <v>2000</v>
      </c>
      <c r="U156" s="10">
        <f t="shared" si="57"/>
        <v>33.333333333333336</v>
      </c>
      <c r="V156" s="10">
        <f t="shared" si="58"/>
        <v>133.33333333333334</v>
      </c>
      <c r="W156" s="10">
        <f t="shared" si="59"/>
        <v>7.4999999999999991</v>
      </c>
      <c r="X156" s="11">
        <f t="shared" si="60"/>
        <v>14.999999999999998</v>
      </c>
      <c r="Y156" s="12">
        <f t="shared" si="53"/>
        <v>14999.999999999998</v>
      </c>
    </row>
    <row r="157" spans="20:30" x14ac:dyDescent="0.3">
      <c r="T157" s="4">
        <f t="shared" si="56"/>
        <v>2050</v>
      </c>
      <c r="U157" s="10">
        <f t="shared" si="57"/>
        <v>34.166666666666664</v>
      </c>
      <c r="V157" s="10">
        <f t="shared" si="58"/>
        <v>136.66666666666666</v>
      </c>
      <c r="W157" s="10">
        <f t="shared" si="59"/>
        <v>7.3170731707317076</v>
      </c>
      <c r="X157" s="11">
        <f t="shared" si="60"/>
        <v>14.634146341463415</v>
      </c>
      <c r="Y157" s="12">
        <f t="shared" si="53"/>
        <v>14634.146341463415</v>
      </c>
    </row>
    <row r="158" spans="20:30" x14ac:dyDescent="0.3">
      <c r="T158" s="4">
        <f t="shared" si="56"/>
        <v>2100</v>
      </c>
      <c r="U158" s="10">
        <f t="shared" si="57"/>
        <v>35</v>
      </c>
      <c r="V158" s="10">
        <f t="shared" si="58"/>
        <v>140</v>
      </c>
      <c r="W158" s="10">
        <f t="shared" si="59"/>
        <v>7.1428571428571432</v>
      </c>
      <c r="X158" s="11">
        <f t="shared" si="60"/>
        <v>14.285714285714286</v>
      </c>
      <c r="Y158" s="12">
        <f t="shared" si="53"/>
        <v>14285.714285714286</v>
      </c>
    </row>
    <row r="159" spans="20:30" x14ac:dyDescent="0.3">
      <c r="T159" s="4">
        <f t="shared" si="56"/>
        <v>2150</v>
      </c>
      <c r="U159" s="10">
        <f t="shared" si="57"/>
        <v>35.833333333333336</v>
      </c>
      <c r="V159" s="10">
        <f t="shared" si="58"/>
        <v>143.33333333333334</v>
      </c>
      <c r="W159" s="10">
        <f t="shared" si="59"/>
        <v>6.9767441860465116</v>
      </c>
      <c r="X159" s="11">
        <f t="shared" si="60"/>
        <v>13.953488372093023</v>
      </c>
      <c r="Y159" s="12">
        <f t="shared" si="53"/>
        <v>13953.488372093023</v>
      </c>
    </row>
    <row r="160" spans="20:30" x14ac:dyDescent="0.3">
      <c r="T160" s="4">
        <f t="shared" si="56"/>
        <v>2200</v>
      </c>
      <c r="U160" s="10">
        <f t="shared" si="57"/>
        <v>36.666666666666664</v>
      </c>
      <c r="V160" s="10">
        <f t="shared" si="58"/>
        <v>146.66666666666666</v>
      </c>
      <c r="W160" s="10">
        <f t="shared" si="59"/>
        <v>6.8181818181818183</v>
      </c>
      <c r="X160" s="11">
        <f t="shared" si="60"/>
        <v>13.636363636363637</v>
      </c>
      <c r="Y160" s="12">
        <f t="shared" si="53"/>
        <v>13636.363636363636</v>
      </c>
    </row>
    <row r="161" spans="20:25" x14ac:dyDescent="0.3">
      <c r="T161" s="4">
        <f t="shared" si="56"/>
        <v>2250</v>
      </c>
      <c r="U161" s="10">
        <f t="shared" si="57"/>
        <v>37.5</v>
      </c>
      <c r="V161" s="10">
        <f t="shared" si="58"/>
        <v>150</v>
      </c>
      <c r="W161" s="10">
        <f t="shared" si="59"/>
        <v>6.666666666666667</v>
      </c>
      <c r="X161" s="11">
        <f t="shared" si="60"/>
        <v>13.333333333333334</v>
      </c>
      <c r="Y161" s="12">
        <f t="shared" si="53"/>
        <v>13333.333333333334</v>
      </c>
    </row>
    <row r="162" spans="20:25" x14ac:dyDescent="0.3">
      <c r="T162" s="4">
        <f t="shared" si="56"/>
        <v>2300</v>
      </c>
      <c r="U162" s="10">
        <f t="shared" si="57"/>
        <v>38.333333333333336</v>
      </c>
      <c r="V162" s="10">
        <f t="shared" si="58"/>
        <v>153.33333333333334</v>
      </c>
      <c r="W162" s="10">
        <f t="shared" si="59"/>
        <v>6.5217391304347823</v>
      </c>
      <c r="X162" s="11">
        <f t="shared" si="60"/>
        <v>13.043478260869565</v>
      </c>
      <c r="Y162" s="12">
        <f t="shared" si="53"/>
        <v>13043.478260869564</v>
      </c>
    </row>
    <row r="163" spans="20:25" x14ac:dyDescent="0.3">
      <c r="T163" s="4">
        <f t="shared" si="56"/>
        <v>2350</v>
      </c>
      <c r="U163" s="10">
        <f t="shared" si="57"/>
        <v>39.166666666666664</v>
      </c>
      <c r="V163" s="10">
        <f t="shared" si="58"/>
        <v>156.66666666666666</v>
      </c>
      <c r="W163" s="10">
        <f t="shared" si="59"/>
        <v>6.3829787234042561</v>
      </c>
      <c r="X163" s="11">
        <f t="shared" si="60"/>
        <v>12.765957446808512</v>
      </c>
      <c r="Y163" s="12">
        <f t="shared" si="53"/>
        <v>12765.957446808512</v>
      </c>
    </row>
    <row r="164" spans="20:25" x14ac:dyDescent="0.3">
      <c r="T164" s="4">
        <f t="shared" si="56"/>
        <v>2400</v>
      </c>
      <c r="U164" s="10">
        <f t="shared" si="57"/>
        <v>40</v>
      </c>
      <c r="V164" s="10">
        <f t="shared" si="58"/>
        <v>160</v>
      </c>
      <c r="W164" s="10">
        <f t="shared" si="59"/>
        <v>6.25</v>
      </c>
      <c r="X164" s="11">
        <f t="shared" si="60"/>
        <v>12.5</v>
      </c>
      <c r="Y164" s="12">
        <f t="shared" si="53"/>
        <v>12500</v>
      </c>
    </row>
    <row r="165" spans="20:25" x14ac:dyDescent="0.3">
      <c r="T165" s="4">
        <f t="shared" si="56"/>
        <v>2450</v>
      </c>
      <c r="U165" s="10">
        <f t="shared" si="57"/>
        <v>40.833333333333336</v>
      </c>
      <c r="V165" s="10">
        <f t="shared" si="58"/>
        <v>163.33333333333334</v>
      </c>
      <c r="W165" s="10">
        <f t="shared" si="59"/>
        <v>6.1224489795918364</v>
      </c>
      <c r="X165" s="11">
        <f t="shared" si="60"/>
        <v>12.244897959183673</v>
      </c>
      <c r="Y165" s="12">
        <f t="shared" si="53"/>
        <v>12244.897959183672</v>
      </c>
    </row>
    <row r="166" spans="20:25" x14ac:dyDescent="0.3">
      <c r="T166" s="4">
        <f t="shared" si="56"/>
        <v>2500</v>
      </c>
      <c r="U166" s="10">
        <f t="shared" si="57"/>
        <v>41.666666666666664</v>
      </c>
      <c r="V166" s="10">
        <f t="shared" si="58"/>
        <v>166.66666666666666</v>
      </c>
      <c r="W166" s="10">
        <f t="shared" si="59"/>
        <v>6</v>
      </c>
      <c r="X166" s="11">
        <f t="shared" si="60"/>
        <v>12</v>
      </c>
      <c r="Y166" s="12">
        <f t="shared" si="53"/>
        <v>12000</v>
      </c>
    </row>
    <row r="167" spans="20:25" x14ac:dyDescent="0.3">
      <c r="T167" s="4">
        <f t="shared" si="56"/>
        <v>2550</v>
      </c>
      <c r="U167" s="10">
        <f t="shared" si="57"/>
        <v>42.5</v>
      </c>
      <c r="V167" s="10">
        <f t="shared" si="58"/>
        <v>170</v>
      </c>
      <c r="W167" s="10">
        <f t="shared" si="59"/>
        <v>5.882352941176471</v>
      </c>
      <c r="X167" s="11">
        <f t="shared" si="60"/>
        <v>11.764705882352942</v>
      </c>
      <c r="Y167" s="12">
        <f t="shared" si="53"/>
        <v>11764.705882352942</v>
      </c>
    </row>
    <row r="168" spans="20:25" x14ac:dyDescent="0.3">
      <c r="T168" s="4">
        <f t="shared" si="56"/>
        <v>2600</v>
      </c>
      <c r="U168" s="10">
        <f t="shared" si="57"/>
        <v>43.333333333333336</v>
      </c>
      <c r="V168" s="10">
        <f t="shared" si="58"/>
        <v>173.33333333333334</v>
      </c>
      <c r="W168" s="10">
        <f t="shared" si="59"/>
        <v>5.7692307692307692</v>
      </c>
      <c r="X168" s="11">
        <f t="shared" si="60"/>
        <v>11.538461538461538</v>
      </c>
      <c r="Y168" s="12">
        <f t="shared" si="53"/>
        <v>11538.461538461539</v>
      </c>
    </row>
    <row r="169" spans="20:25" x14ac:dyDescent="0.3">
      <c r="T169" s="4">
        <f t="shared" si="56"/>
        <v>2650</v>
      </c>
      <c r="U169" s="10">
        <f t="shared" si="57"/>
        <v>44.166666666666664</v>
      </c>
      <c r="V169" s="10">
        <f t="shared" si="58"/>
        <v>176.66666666666666</v>
      </c>
      <c r="W169" s="10">
        <f t="shared" si="59"/>
        <v>5.6603773584905666</v>
      </c>
      <c r="X169" s="11">
        <f t="shared" si="60"/>
        <v>11.320754716981133</v>
      </c>
      <c r="Y169" s="12">
        <f t="shared" si="53"/>
        <v>11320.754716981133</v>
      </c>
    </row>
    <row r="170" spans="20:25" x14ac:dyDescent="0.3">
      <c r="T170" s="4">
        <f t="shared" ref="T170:T197" si="61">T169+50</f>
        <v>2700</v>
      </c>
      <c r="U170" s="10">
        <f t="shared" ref="U170:U197" si="62">T170/60</f>
        <v>45</v>
      </c>
      <c r="V170" s="10">
        <f t="shared" ref="V170:V197" si="63">U170*4</f>
        <v>180</v>
      </c>
      <c r="W170" s="10">
        <f t="shared" ref="W170:W197" si="64">1000/V170</f>
        <v>5.5555555555555554</v>
      </c>
      <c r="X170" s="11">
        <f t="shared" ref="X170:X197" si="65">W170*2</f>
        <v>11.111111111111111</v>
      </c>
      <c r="Y170" s="12">
        <f t="shared" si="53"/>
        <v>11111.111111111111</v>
      </c>
    </row>
    <row r="171" spans="20:25" x14ac:dyDescent="0.3">
      <c r="T171" s="4">
        <f t="shared" si="61"/>
        <v>2750</v>
      </c>
      <c r="U171" s="10">
        <f t="shared" si="62"/>
        <v>45.833333333333336</v>
      </c>
      <c r="V171" s="10">
        <f t="shared" si="63"/>
        <v>183.33333333333334</v>
      </c>
      <c r="W171" s="10">
        <f t="shared" si="64"/>
        <v>5.4545454545454541</v>
      </c>
      <c r="X171" s="11">
        <f t="shared" si="65"/>
        <v>10.909090909090908</v>
      </c>
      <c r="Y171" s="12">
        <f t="shared" si="53"/>
        <v>10909.090909090908</v>
      </c>
    </row>
    <row r="172" spans="20:25" x14ac:dyDescent="0.3">
      <c r="T172" s="4">
        <f t="shared" si="61"/>
        <v>2800</v>
      </c>
      <c r="U172" s="10">
        <f t="shared" si="62"/>
        <v>46.666666666666664</v>
      </c>
      <c r="V172" s="10">
        <f t="shared" si="63"/>
        <v>186.66666666666666</v>
      </c>
      <c r="W172" s="10">
        <f t="shared" si="64"/>
        <v>5.3571428571428577</v>
      </c>
      <c r="X172" s="11">
        <f t="shared" si="65"/>
        <v>10.714285714285715</v>
      </c>
      <c r="Y172" s="12">
        <f t="shared" si="53"/>
        <v>10714.285714285716</v>
      </c>
    </row>
    <row r="173" spans="20:25" x14ac:dyDescent="0.3">
      <c r="T173" s="4">
        <f t="shared" si="61"/>
        <v>2850</v>
      </c>
      <c r="U173" s="10">
        <f t="shared" si="62"/>
        <v>47.5</v>
      </c>
      <c r="V173" s="10">
        <f t="shared" si="63"/>
        <v>190</v>
      </c>
      <c r="W173" s="10">
        <f t="shared" si="64"/>
        <v>5.2631578947368425</v>
      </c>
      <c r="X173" s="11">
        <f t="shared" si="65"/>
        <v>10.526315789473685</v>
      </c>
      <c r="Y173" s="12">
        <f t="shared" si="53"/>
        <v>10526.315789473685</v>
      </c>
    </row>
    <row r="174" spans="20:25" x14ac:dyDescent="0.3">
      <c r="T174" s="4">
        <f t="shared" si="61"/>
        <v>2900</v>
      </c>
      <c r="U174" s="10">
        <f t="shared" si="62"/>
        <v>48.333333333333336</v>
      </c>
      <c r="V174" s="10">
        <f t="shared" si="63"/>
        <v>193.33333333333334</v>
      </c>
      <c r="W174" s="10">
        <f t="shared" si="64"/>
        <v>5.1724137931034484</v>
      </c>
      <c r="X174" s="11">
        <f t="shared" si="65"/>
        <v>10.344827586206897</v>
      </c>
      <c r="Y174" s="12">
        <f t="shared" si="53"/>
        <v>10344.827586206897</v>
      </c>
    </row>
    <row r="175" spans="20:25" x14ac:dyDescent="0.3">
      <c r="T175" s="4">
        <f t="shared" si="61"/>
        <v>2950</v>
      </c>
      <c r="U175" s="10">
        <f t="shared" si="62"/>
        <v>49.166666666666664</v>
      </c>
      <c r="V175" s="10">
        <f t="shared" si="63"/>
        <v>196.66666666666666</v>
      </c>
      <c r="W175" s="10">
        <f t="shared" si="64"/>
        <v>5.0847457627118651</v>
      </c>
      <c r="X175" s="11">
        <f t="shared" si="65"/>
        <v>10.16949152542373</v>
      </c>
      <c r="Y175" s="12">
        <f t="shared" si="53"/>
        <v>10169.491525423729</v>
      </c>
    </row>
    <row r="176" spans="20:25" x14ac:dyDescent="0.3">
      <c r="T176" s="4">
        <f t="shared" si="61"/>
        <v>3000</v>
      </c>
      <c r="U176" s="10">
        <f t="shared" si="62"/>
        <v>50</v>
      </c>
      <c r="V176" s="10">
        <f t="shared" si="63"/>
        <v>200</v>
      </c>
      <c r="W176" s="10">
        <f t="shared" si="64"/>
        <v>5</v>
      </c>
      <c r="X176" s="11">
        <f t="shared" si="65"/>
        <v>10</v>
      </c>
      <c r="Y176" s="12">
        <f t="shared" si="53"/>
        <v>10000</v>
      </c>
    </row>
    <row r="177" spans="20:25" x14ac:dyDescent="0.3">
      <c r="T177" s="4">
        <f t="shared" si="61"/>
        <v>3050</v>
      </c>
      <c r="U177" s="10">
        <f t="shared" si="62"/>
        <v>50.833333333333336</v>
      </c>
      <c r="V177" s="10">
        <f t="shared" si="63"/>
        <v>203.33333333333334</v>
      </c>
      <c r="W177" s="10">
        <f t="shared" si="64"/>
        <v>4.918032786885246</v>
      </c>
      <c r="X177" s="11">
        <f t="shared" si="65"/>
        <v>9.8360655737704921</v>
      </c>
      <c r="Y177" s="12">
        <f t="shared" si="53"/>
        <v>9836.0655737704928</v>
      </c>
    </row>
    <row r="178" spans="20:25" x14ac:dyDescent="0.3">
      <c r="T178" s="4">
        <f t="shared" si="61"/>
        <v>3100</v>
      </c>
      <c r="U178" s="10">
        <f t="shared" si="62"/>
        <v>51.666666666666664</v>
      </c>
      <c r="V178" s="10">
        <f t="shared" si="63"/>
        <v>206.66666666666666</v>
      </c>
      <c r="W178" s="10">
        <f t="shared" si="64"/>
        <v>4.838709677419355</v>
      </c>
      <c r="X178" s="11">
        <f t="shared" si="65"/>
        <v>9.67741935483871</v>
      </c>
      <c r="Y178" s="12">
        <f t="shared" si="53"/>
        <v>9677.4193548387102</v>
      </c>
    </row>
    <row r="179" spans="20:25" x14ac:dyDescent="0.3">
      <c r="T179" s="4">
        <f t="shared" si="61"/>
        <v>3150</v>
      </c>
      <c r="U179" s="10">
        <f t="shared" si="62"/>
        <v>52.5</v>
      </c>
      <c r="V179" s="10">
        <f t="shared" si="63"/>
        <v>210</v>
      </c>
      <c r="W179" s="10">
        <f t="shared" si="64"/>
        <v>4.7619047619047619</v>
      </c>
      <c r="X179" s="11">
        <f t="shared" si="65"/>
        <v>9.5238095238095237</v>
      </c>
      <c r="Y179" s="12">
        <f t="shared" si="53"/>
        <v>9523.8095238095229</v>
      </c>
    </row>
    <row r="180" spans="20:25" x14ac:dyDescent="0.3">
      <c r="T180" s="4">
        <f t="shared" si="61"/>
        <v>3200</v>
      </c>
      <c r="U180" s="10">
        <f t="shared" si="62"/>
        <v>53.333333333333336</v>
      </c>
      <c r="V180" s="10">
        <f t="shared" si="63"/>
        <v>213.33333333333334</v>
      </c>
      <c r="W180" s="10">
        <f t="shared" si="64"/>
        <v>4.6875</v>
      </c>
      <c r="X180" s="11">
        <f t="shared" si="65"/>
        <v>9.375</v>
      </c>
      <c r="Y180" s="12">
        <f t="shared" si="53"/>
        <v>9375</v>
      </c>
    </row>
    <row r="181" spans="20:25" x14ac:dyDescent="0.3">
      <c r="T181" s="4">
        <f t="shared" si="61"/>
        <v>3250</v>
      </c>
      <c r="U181" s="10">
        <f t="shared" si="62"/>
        <v>54.166666666666664</v>
      </c>
      <c r="V181" s="10">
        <f t="shared" si="63"/>
        <v>216.66666666666666</v>
      </c>
      <c r="W181" s="10">
        <f t="shared" si="64"/>
        <v>4.6153846153846159</v>
      </c>
      <c r="X181" s="11">
        <f t="shared" si="65"/>
        <v>9.2307692307692317</v>
      </c>
      <c r="Y181" s="12">
        <f t="shared" si="53"/>
        <v>9230.7692307692323</v>
      </c>
    </row>
    <row r="182" spans="20:25" x14ac:dyDescent="0.3">
      <c r="T182" s="4">
        <f t="shared" si="61"/>
        <v>3300</v>
      </c>
      <c r="U182" s="10">
        <f t="shared" si="62"/>
        <v>55</v>
      </c>
      <c r="V182" s="10">
        <f t="shared" si="63"/>
        <v>220</v>
      </c>
      <c r="W182" s="10">
        <f t="shared" si="64"/>
        <v>4.5454545454545459</v>
      </c>
      <c r="X182" s="11">
        <f t="shared" si="65"/>
        <v>9.0909090909090917</v>
      </c>
      <c r="Y182" s="12">
        <f t="shared" si="53"/>
        <v>9090.9090909090919</v>
      </c>
    </row>
    <row r="183" spans="20:25" x14ac:dyDescent="0.3">
      <c r="T183" s="4">
        <f t="shared" si="61"/>
        <v>3350</v>
      </c>
      <c r="U183" s="10">
        <f t="shared" si="62"/>
        <v>55.833333333333336</v>
      </c>
      <c r="V183" s="10">
        <f t="shared" si="63"/>
        <v>223.33333333333334</v>
      </c>
      <c r="W183" s="10">
        <f t="shared" si="64"/>
        <v>4.4776119402985071</v>
      </c>
      <c r="X183" s="11">
        <f t="shared" si="65"/>
        <v>8.9552238805970141</v>
      </c>
      <c r="Y183" s="12">
        <f t="shared" ref="Y183:Y246" si="66">X183*1000</f>
        <v>8955.2238805970137</v>
      </c>
    </row>
    <row r="184" spans="20:25" x14ac:dyDescent="0.3">
      <c r="T184" s="4">
        <f t="shared" si="61"/>
        <v>3400</v>
      </c>
      <c r="U184" s="10">
        <f t="shared" si="62"/>
        <v>56.666666666666664</v>
      </c>
      <c r="V184" s="10">
        <f t="shared" si="63"/>
        <v>226.66666666666666</v>
      </c>
      <c r="W184" s="10">
        <f t="shared" si="64"/>
        <v>4.4117647058823533</v>
      </c>
      <c r="X184" s="11">
        <f t="shared" si="65"/>
        <v>8.8235294117647065</v>
      </c>
      <c r="Y184" s="12">
        <f t="shared" si="66"/>
        <v>8823.5294117647063</v>
      </c>
    </row>
    <row r="185" spans="20:25" x14ac:dyDescent="0.3">
      <c r="T185" s="4">
        <f t="shared" si="61"/>
        <v>3450</v>
      </c>
      <c r="U185" s="10">
        <f t="shared" si="62"/>
        <v>57.5</v>
      </c>
      <c r="V185" s="10">
        <f t="shared" si="63"/>
        <v>230</v>
      </c>
      <c r="W185" s="10">
        <f t="shared" si="64"/>
        <v>4.3478260869565215</v>
      </c>
      <c r="X185" s="11">
        <f t="shared" si="65"/>
        <v>8.695652173913043</v>
      </c>
      <c r="Y185" s="12">
        <f t="shared" si="66"/>
        <v>8695.6521739130421</v>
      </c>
    </row>
    <row r="186" spans="20:25" x14ac:dyDescent="0.3">
      <c r="T186" s="4">
        <f t="shared" si="61"/>
        <v>3500</v>
      </c>
      <c r="U186" s="10">
        <f t="shared" si="62"/>
        <v>58.333333333333336</v>
      </c>
      <c r="V186" s="10">
        <f t="shared" si="63"/>
        <v>233.33333333333334</v>
      </c>
      <c r="W186" s="10">
        <f t="shared" si="64"/>
        <v>4.2857142857142856</v>
      </c>
      <c r="X186" s="11">
        <f t="shared" si="65"/>
        <v>8.5714285714285712</v>
      </c>
      <c r="Y186" s="12">
        <f t="shared" si="66"/>
        <v>8571.4285714285706</v>
      </c>
    </row>
    <row r="187" spans="20:25" x14ac:dyDescent="0.3">
      <c r="T187" s="4">
        <f t="shared" si="61"/>
        <v>3550</v>
      </c>
      <c r="U187" s="10">
        <f t="shared" si="62"/>
        <v>59.166666666666664</v>
      </c>
      <c r="V187" s="10">
        <f t="shared" si="63"/>
        <v>236.66666666666666</v>
      </c>
      <c r="W187" s="10">
        <f t="shared" si="64"/>
        <v>4.2253521126760569</v>
      </c>
      <c r="X187" s="11">
        <f t="shared" si="65"/>
        <v>8.4507042253521139</v>
      </c>
      <c r="Y187" s="12">
        <f t="shared" si="66"/>
        <v>8450.704225352114</v>
      </c>
    </row>
    <row r="188" spans="20:25" x14ac:dyDescent="0.3">
      <c r="T188" s="4">
        <f t="shared" si="61"/>
        <v>3600</v>
      </c>
      <c r="U188" s="10">
        <f t="shared" si="62"/>
        <v>60</v>
      </c>
      <c r="V188" s="10">
        <f t="shared" si="63"/>
        <v>240</v>
      </c>
      <c r="W188" s="10">
        <f t="shared" si="64"/>
        <v>4.166666666666667</v>
      </c>
      <c r="X188" s="11">
        <f t="shared" si="65"/>
        <v>8.3333333333333339</v>
      </c>
      <c r="Y188" s="12">
        <f t="shared" si="66"/>
        <v>8333.3333333333339</v>
      </c>
    </row>
    <row r="189" spans="20:25" x14ac:dyDescent="0.3">
      <c r="T189" s="4">
        <f t="shared" si="61"/>
        <v>3650</v>
      </c>
      <c r="U189" s="10">
        <f t="shared" si="62"/>
        <v>60.833333333333336</v>
      </c>
      <c r="V189" s="10">
        <f t="shared" si="63"/>
        <v>243.33333333333334</v>
      </c>
      <c r="W189" s="10">
        <f t="shared" si="64"/>
        <v>4.10958904109589</v>
      </c>
      <c r="X189" s="11">
        <f t="shared" si="65"/>
        <v>8.2191780821917799</v>
      </c>
      <c r="Y189" s="12">
        <f t="shared" si="66"/>
        <v>8219.17808219178</v>
      </c>
    </row>
    <row r="190" spans="20:25" x14ac:dyDescent="0.3">
      <c r="T190" s="4">
        <f t="shared" si="61"/>
        <v>3700</v>
      </c>
      <c r="U190" s="10">
        <f t="shared" si="62"/>
        <v>61.666666666666664</v>
      </c>
      <c r="V190" s="10">
        <f t="shared" si="63"/>
        <v>246.66666666666666</v>
      </c>
      <c r="W190" s="10">
        <f t="shared" si="64"/>
        <v>4.0540540540540544</v>
      </c>
      <c r="X190" s="11">
        <f t="shared" si="65"/>
        <v>8.1081081081081088</v>
      </c>
      <c r="Y190" s="12">
        <f t="shared" si="66"/>
        <v>8108.1081081081084</v>
      </c>
    </row>
    <row r="191" spans="20:25" x14ac:dyDescent="0.3">
      <c r="T191" s="4">
        <f t="shared" si="61"/>
        <v>3750</v>
      </c>
      <c r="U191" s="10">
        <f t="shared" si="62"/>
        <v>62.5</v>
      </c>
      <c r="V191" s="10">
        <f t="shared" si="63"/>
        <v>250</v>
      </c>
      <c r="W191" s="10">
        <f t="shared" si="64"/>
        <v>4</v>
      </c>
      <c r="X191" s="11">
        <f t="shared" si="65"/>
        <v>8</v>
      </c>
      <c r="Y191" s="12">
        <f t="shared" si="66"/>
        <v>8000</v>
      </c>
    </row>
    <row r="192" spans="20:25" x14ac:dyDescent="0.3">
      <c r="T192" s="4">
        <f t="shared" si="61"/>
        <v>3800</v>
      </c>
      <c r="U192" s="10">
        <f t="shared" si="62"/>
        <v>63.333333333333336</v>
      </c>
      <c r="V192" s="10">
        <f t="shared" si="63"/>
        <v>253.33333333333334</v>
      </c>
      <c r="W192" s="10">
        <f t="shared" si="64"/>
        <v>3.9473684210526314</v>
      </c>
      <c r="X192" s="11">
        <f t="shared" si="65"/>
        <v>7.8947368421052628</v>
      </c>
      <c r="Y192" s="12">
        <f t="shared" si="66"/>
        <v>7894.7368421052624</v>
      </c>
    </row>
    <row r="193" spans="20:25" x14ac:dyDescent="0.3">
      <c r="T193" s="4">
        <f t="shared" si="61"/>
        <v>3850</v>
      </c>
      <c r="U193" s="10">
        <f t="shared" si="62"/>
        <v>64.166666666666671</v>
      </c>
      <c r="V193" s="10">
        <f t="shared" si="63"/>
        <v>256.66666666666669</v>
      </c>
      <c r="W193" s="10">
        <f t="shared" si="64"/>
        <v>3.8961038961038956</v>
      </c>
      <c r="X193" s="11">
        <f t="shared" si="65"/>
        <v>7.7922077922077913</v>
      </c>
      <c r="Y193" s="12">
        <f t="shared" si="66"/>
        <v>7792.2077922077915</v>
      </c>
    </row>
    <row r="194" spans="20:25" x14ac:dyDescent="0.3">
      <c r="T194" s="4">
        <f t="shared" si="61"/>
        <v>3900</v>
      </c>
      <c r="U194" s="10">
        <f t="shared" si="62"/>
        <v>65</v>
      </c>
      <c r="V194" s="10">
        <f t="shared" si="63"/>
        <v>260</v>
      </c>
      <c r="W194" s="10">
        <f t="shared" si="64"/>
        <v>3.8461538461538463</v>
      </c>
      <c r="X194" s="11">
        <f t="shared" si="65"/>
        <v>7.6923076923076925</v>
      </c>
      <c r="Y194" s="12">
        <f t="shared" si="66"/>
        <v>7692.3076923076924</v>
      </c>
    </row>
    <row r="195" spans="20:25" x14ac:dyDescent="0.3">
      <c r="T195" s="4">
        <f t="shared" si="61"/>
        <v>3950</v>
      </c>
      <c r="U195" s="10">
        <f t="shared" si="62"/>
        <v>65.833333333333329</v>
      </c>
      <c r="V195" s="10">
        <f t="shared" si="63"/>
        <v>263.33333333333331</v>
      </c>
      <c r="W195" s="10">
        <f t="shared" si="64"/>
        <v>3.79746835443038</v>
      </c>
      <c r="X195" s="11">
        <f t="shared" si="65"/>
        <v>7.59493670886076</v>
      </c>
      <c r="Y195" s="12">
        <f t="shared" si="66"/>
        <v>7594.9367088607596</v>
      </c>
    </row>
    <row r="196" spans="20:25" x14ac:dyDescent="0.3">
      <c r="T196" s="4">
        <f t="shared" si="61"/>
        <v>4000</v>
      </c>
      <c r="U196" s="10">
        <f t="shared" si="62"/>
        <v>66.666666666666671</v>
      </c>
      <c r="V196" s="10">
        <f t="shared" si="63"/>
        <v>266.66666666666669</v>
      </c>
      <c r="W196" s="10">
        <f t="shared" si="64"/>
        <v>3.7499999999999996</v>
      </c>
      <c r="X196" s="11">
        <f t="shared" si="65"/>
        <v>7.4999999999999991</v>
      </c>
      <c r="Y196" s="12">
        <f t="shared" si="66"/>
        <v>7499.9999999999991</v>
      </c>
    </row>
    <row r="197" spans="20:25" x14ac:dyDescent="0.3">
      <c r="T197" s="4">
        <f t="shared" si="61"/>
        <v>4050</v>
      </c>
      <c r="U197" s="10">
        <f t="shared" si="62"/>
        <v>67.5</v>
      </c>
      <c r="V197" s="10">
        <f t="shared" si="63"/>
        <v>270</v>
      </c>
      <c r="W197" s="10">
        <f t="shared" si="64"/>
        <v>3.7037037037037037</v>
      </c>
      <c r="X197" s="11">
        <f t="shared" si="65"/>
        <v>7.4074074074074074</v>
      </c>
      <c r="Y197" s="12">
        <f t="shared" si="66"/>
        <v>7407.4074074074078</v>
      </c>
    </row>
    <row r="198" spans="20:25" x14ac:dyDescent="0.3">
      <c r="T198" s="4">
        <f t="shared" ref="T198:T221" si="67">T197+50</f>
        <v>4100</v>
      </c>
      <c r="U198" s="10">
        <f t="shared" ref="U198:U221" si="68">T198/60</f>
        <v>68.333333333333329</v>
      </c>
      <c r="V198" s="10">
        <f t="shared" ref="V198:V221" si="69">U198*4</f>
        <v>273.33333333333331</v>
      </c>
      <c r="W198" s="10">
        <f t="shared" ref="W198:W221" si="70">1000/V198</f>
        <v>3.6585365853658538</v>
      </c>
      <c r="X198" s="11">
        <f t="shared" ref="X198:X221" si="71">W198*2</f>
        <v>7.3170731707317076</v>
      </c>
      <c r="Y198" s="12">
        <f t="shared" si="66"/>
        <v>7317.0731707317073</v>
      </c>
    </row>
    <row r="199" spans="20:25" x14ac:dyDescent="0.3">
      <c r="T199" s="4">
        <f t="shared" si="67"/>
        <v>4150</v>
      </c>
      <c r="U199" s="10">
        <f t="shared" si="68"/>
        <v>69.166666666666671</v>
      </c>
      <c r="V199" s="10">
        <f t="shared" si="69"/>
        <v>276.66666666666669</v>
      </c>
      <c r="W199" s="10">
        <f t="shared" si="70"/>
        <v>3.6144578313253009</v>
      </c>
      <c r="X199" s="11">
        <f t="shared" si="71"/>
        <v>7.2289156626506017</v>
      </c>
      <c r="Y199" s="12">
        <f t="shared" si="66"/>
        <v>7228.9156626506019</v>
      </c>
    </row>
    <row r="200" spans="20:25" x14ac:dyDescent="0.3">
      <c r="T200" s="4">
        <f t="shared" si="67"/>
        <v>4200</v>
      </c>
      <c r="U200" s="10">
        <f t="shared" si="68"/>
        <v>70</v>
      </c>
      <c r="V200" s="10">
        <f t="shared" si="69"/>
        <v>280</v>
      </c>
      <c r="W200" s="10">
        <f t="shared" si="70"/>
        <v>3.5714285714285716</v>
      </c>
      <c r="X200" s="11">
        <f t="shared" si="71"/>
        <v>7.1428571428571432</v>
      </c>
      <c r="Y200" s="12">
        <f t="shared" si="66"/>
        <v>7142.8571428571431</v>
      </c>
    </row>
    <row r="201" spans="20:25" x14ac:dyDescent="0.3">
      <c r="T201" s="4">
        <f t="shared" si="67"/>
        <v>4250</v>
      </c>
      <c r="U201" s="10">
        <f t="shared" si="68"/>
        <v>70.833333333333329</v>
      </c>
      <c r="V201" s="10">
        <f t="shared" si="69"/>
        <v>283.33333333333331</v>
      </c>
      <c r="W201" s="10">
        <f t="shared" si="70"/>
        <v>3.5294117647058827</v>
      </c>
      <c r="X201" s="11">
        <f t="shared" si="71"/>
        <v>7.0588235294117654</v>
      </c>
      <c r="Y201" s="12">
        <f t="shared" si="66"/>
        <v>7058.8235294117658</v>
      </c>
    </row>
    <row r="202" spans="20:25" x14ac:dyDescent="0.3">
      <c r="T202" s="4">
        <f t="shared" si="67"/>
        <v>4300</v>
      </c>
      <c r="U202" s="10">
        <f t="shared" si="68"/>
        <v>71.666666666666671</v>
      </c>
      <c r="V202" s="10">
        <f t="shared" si="69"/>
        <v>286.66666666666669</v>
      </c>
      <c r="W202" s="10">
        <f t="shared" si="70"/>
        <v>3.4883720930232558</v>
      </c>
      <c r="X202" s="11">
        <f t="shared" si="71"/>
        <v>6.9767441860465116</v>
      </c>
      <c r="Y202" s="12">
        <f t="shared" si="66"/>
        <v>6976.7441860465115</v>
      </c>
    </row>
    <row r="203" spans="20:25" x14ac:dyDescent="0.3">
      <c r="T203" s="4">
        <f t="shared" si="67"/>
        <v>4350</v>
      </c>
      <c r="U203" s="10">
        <f t="shared" si="68"/>
        <v>72.5</v>
      </c>
      <c r="V203" s="10">
        <f t="shared" si="69"/>
        <v>290</v>
      </c>
      <c r="W203" s="10">
        <f t="shared" si="70"/>
        <v>3.4482758620689653</v>
      </c>
      <c r="X203" s="11">
        <f t="shared" si="71"/>
        <v>6.8965517241379306</v>
      </c>
      <c r="Y203" s="12">
        <f t="shared" si="66"/>
        <v>6896.5517241379303</v>
      </c>
    </row>
    <row r="204" spans="20:25" x14ac:dyDescent="0.3">
      <c r="T204" s="4">
        <f t="shared" si="67"/>
        <v>4400</v>
      </c>
      <c r="U204" s="10">
        <f t="shared" si="68"/>
        <v>73.333333333333329</v>
      </c>
      <c r="V204" s="10">
        <f t="shared" si="69"/>
        <v>293.33333333333331</v>
      </c>
      <c r="W204" s="10">
        <f t="shared" si="70"/>
        <v>3.4090909090909092</v>
      </c>
      <c r="X204" s="11">
        <f t="shared" si="71"/>
        <v>6.8181818181818183</v>
      </c>
      <c r="Y204" s="12">
        <f t="shared" si="66"/>
        <v>6818.181818181818</v>
      </c>
    </row>
    <row r="205" spans="20:25" x14ac:dyDescent="0.3">
      <c r="T205" s="4">
        <f t="shared" si="67"/>
        <v>4450</v>
      </c>
      <c r="U205" s="10">
        <f t="shared" si="68"/>
        <v>74.166666666666671</v>
      </c>
      <c r="V205" s="10">
        <f t="shared" si="69"/>
        <v>296.66666666666669</v>
      </c>
      <c r="W205" s="10">
        <f t="shared" si="70"/>
        <v>3.3707865168539324</v>
      </c>
      <c r="X205" s="11">
        <f t="shared" si="71"/>
        <v>6.7415730337078648</v>
      </c>
      <c r="Y205" s="12">
        <f t="shared" si="66"/>
        <v>6741.5730337078649</v>
      </c>
    </row>
    <row r="206" spans="20:25" x14ac:dyDescent="0.3">
      <c r="T206" s="4">
        <f t="shared" si="67"/>
        <v>4500</v>
      </c>
      <c r="U206" s="10">
        <f t="shared" si="68"/>
        <v>75</v>
      </c>
      <c r="V206" s="10">
        <f t="shared" si="69"/>
        <v>300</v>
      </c>
      <c r="W206" s="10">
        <f t="shared" si="70"/>
        <v>3.3333333333333335</v>
      </c>
      <c r="X206" s="11">
        <f t="shared" si="71"/>
        <v>6.666666666666667</v>
      </c>
      <c r="Y206" s="12">
        <f t="shared" si="66"/>
        <v>6666.666666666667</v>
      </c>
    </row>
    <row r="207" spans="20:25" x14ac:dyDescent="0.3">
      <c r="T207" s="4">
        <f t="shared" si="67"/>
        <v>4550</v>
      </c>
      <c r="U207" s="10">
        <f t="shared" si="68"/>
        <v>75.833333333333329</v>
      </c>
      <c r="V207" s="10">
        <f t="shared" si="69"/>
        <v>303.33333333333331</v>
      </c>
      <c r="W207" s="10">
        <f t="shared" si="70"/>
        <v>3.296703296703297</v>
      </c>
      <c r="X207" s="11">
        <f t="shared" si="71"/>
        <v>6.593406593406594</v>
      </c>
      <c r="Y207" s="12">
        <f t="shared" si="66"/>
        <v>6593.4065934065939</v>
      </c>
    </row>
    <row r="208" spans="20:25" x14ac:dyDescent="0.3">
      <c r="T208" s="4">
        <f t="shared" si="67"/>
        <v>4600</v>
      </c>
      <c r="U208" s="10">
        <f t="shared" si="68"/>
        <v>76.666666666666671</v>
      </c>
      <c r="V208" s="10">
        <f t="shared" si="69"/>
        <v>306.66666666666669</v>
      </c>
      <c r="W208" s="10">
        <f t="shared" si="70"/>
        <v>3.2608695652173911</v>
      </c>
      <c r="X208" s="11">
        <f t="shared" si="71"/>
        <v>6.5217391304347823</v>
      </c>
      <c r="Y208" s="12">
        <f t="shared" si="66"/>
        <v>6521.7391304347821</v>
      </c>
    </row>
    <row r="209" spans="20:25" x14ac:dyDescent="0.3">
      <c r="T209" s="4">
        <f t="shared" si="67"/>
        <v>4650</v>
      </c>
      <c r="U209" s="10">
        <f t="shared" si="68"/>
        <v>77.5</v>
      </c>
      <c r="V209" s="10">
        <f t="shared" si="69"/>
        <v>310</v>
      </c>
      <c r="W209" s="10">
        <f t="shared" si="70"/>
        <v>3.225806451612903</v>
      </c>
      <c r="X209" s="11">
        <f t="shared" si="71"/>
        <v>6.4516129032258061</v>
      </c>
      <c r="Y209" s="12">
        <f t="shared" si="66"/>
        <v>6451.6129032258059</v>
      </c>
    </row>
    <row r="210" spans="20:25" x14ac:dyDescent="0.3">
      <c r="T210" s="4">
        <f t="shared" si="67"/>
        <v>4700</v>
      </c>
      <c r="U210" s="10">
        <f t="shared" si="68"/>
        <v>78.333333333333329</v>
      </c>
      <c r="V210" s="10">
        <f t="shared" si="69"/>
        <v>313.33333333333331</v>
      </c>
      <c r="W210" s="10">
        <f t="shared" si="70"/>
        <v>3.191489361702128</v>
      </c>
      <c r="X210" s="11">
        <f t="shared" si="71"/>
        <v>6.3829787234042561</v>
      </c>
      <c r="Y210" s="12">
        <f t="shared" si="66"/>
        <v>6382.978723404256</v>
      </c>
    </row>
    <row r="211" spans="20:25" x14ac:dyDescent="0.3">
      <c r="T211" s="4">
        <f t="shared" si="67"/>
        <v>4750</v>
      </c>
      <c r="U211" s="10">
        <f t="shared" si="68"/>
        <v>79.166666666666671</v>
      </c>
      <c r="V211" s="10">
        <f t="shared" si="69"/>
        <v>316.66666666666669</v>
      </c>
      <c r="W211" s="10">
        <f t="shared" si="70"/>
        <v>3.1578947368421049</v>
      </c>
      <c r="X211" s="11">
        <f t="shared" si="71"/>
        <v>6.3157894736842097</v>
      </c>
      <c r="Y211" s="12">
        <f t="shared" si="66"/>
        <v>6315.78947368421</v>
      </c>
    </row>
    <row r="212" spans="20:25" x14ac:dyDescent="0.3">
      <c r="T212" s="4">
        <f t="shared" si="67"/>
        <v>4800</v>
      </c>
      <c r="U212" s="10">
        <f t="shared" si="68"/>
        <v>80</v>
      </c>
      <c r="V212" s="10">
        <f t="shared" si="69"/>
        <v>320</v>
      </c>
      <c r="W212" s="10">
        <f t="shared" si="70"/>
        <v>3.125</v>
      </c>
      <c r="X212" s="11">
        <f t="shared" si="71"/>
        <v>6.25</v>
      </c>
      <c r="Y212" s="12">
        <f t="shared" si="66"/>
        <v>6250</v>
      </c>
    </row>
    <row r="213" spans="20:25" x14ac:dyDescent="0.3">
      <c r="T213" s="4">
        <f t="shared" si="67"/>
        <v>4850</v>
      </c>
      <c r="U213" s="10">
        <f t="shared" si="68"/>
        <v>80.833333333333329</v>
      </c>
      <c r="V213" s="10">
        <f t="shared" si="69"/>
        <v>323.33333333333331</v>
      </c>
      <c r="W213" s="10">
        <f t="shared" si="70"/>
        <v>3.0927835051546393</v>
      </c>
      <c r="X213" s="11">
        <f t="shared" si="71"/>
        <v>6.1855670103092786</v>
      </c>
      <c r="Y213" s="12">
        <f t="shared" si="66"/>
        <v>6185.5670103092789</v>
      </c>
    </row>
    <row r="214" spans="20:25" x14ac:dyDescent="0.3">
      <c r="T214" s="4">
        <f t="shared" si="67"/>
        <v>4900</v>
      </c>
      <c r="U214" s="10">
        <f t="shared" si="68"/>
        <v>81.666666666666671</v>
      </c>
      <c r="V214" s="10">
        <f t="shared" si="69"/>
        <v>326.66666666666669</v>
      </c>
      <c r="W214" s="10">
        <f t="shared" si="70"/>
        <v>3.0612244897959182</v>
      </c>
      <c r="X214" s="11">
        <f t="shared" si="71"/>
        <v>6.1224489795918364</v>
      </c>
      <c r="Y214" s="12">
        <f t="shared" si="66"/>
        <v>6122.4489795918362</v>
      </c>
    </row>
    <row r="215" spans="20:25" x14ac:dyDescent="0.3">
      <c r="T215" s="4">
        <f t="shared" si="67"/>
        <v>4950</v>
      </c>
      <c r="U215" s="10">
        <f t="shared" si="68"/>
        <v>82.5</v>
      </c>
      <c r="V215" s="10">
        <f t="shared" si="69"/>
        <v>330</v>
      </c>
      <c r="W215" s="10">
        <f t="shared" si="70"/>
        <v>3.0303030303030303</v>
      </c>
      <c r="X215" s="11">
        <f t="shared" si="71"/>
        <v>6.0606060606060606</v>
      </c>
      <c r="Y215" s="12">
        <f t="shared" si="66"/>
        <v>6060.606060606061</v>
      </c>
    </row>
    <row r="216" spans="20:25" x14ac:dyDescent="0.3">
      <c r="T216" s="4">
        <f t="shared" si="67"/>
        <v>5000</v>
      </c>
      <c r="U216" s="10">
        <f t="shared" si="68"/>
        <v>83.333333333333329</v>
      </c>
      <c r="V216" s="10">
        <f t="shared" si="69"/>
        <v>333.33333333333331</v>
      </c>
      <c r="W216" s="10">
        <f t="shared" si="70"/>
        <v>3</v>
      </c>
      <c r="X216" s="11">
        <f t="shared" si="71"/>
        <v>6</v>
      </c>
      <c r="Y216" s="12">
        <f t="shared" si="66"/>
        <v>6000</v>
      </c>
    </row>
    <row r="217" spans="20:25" x14ac:dyDescent="0.3">
      <c r="T217" s="4">
        <f t="shared" si="67"/>
        <v>5050</v>
      </c>
      <c r="U217" s="10">
        <f t="shared" si="68"/>
        <v>84.166666666666671</v>
      </c>
      <c r="V217" s="10">
        <f t="shared" si="69"/>
        <v>336.66666666666669</v>
      </c>
      <c r="W217" s="10">
        <f t="shared" si="70"/>
        <v>2.9702970297029703</v>
      </c>
      <c r="X217" s="11">
        <f t="shared" si="71"/>
        <v>5.9405940594059405</v>
      </c>
      <c r="Y217" s="12">
        <f t="shared" si="66"/>
        <v>5940.5940594059402</v>
      </c>
    </row>
    <row r="218" spans="20:25" x14ac:dyDescent="0.3">
      <c r="T218" s="4">
        <f t="shared" si="67"/>
        <v>5100</v>
      </c>
      <c r="U218" s="10">
        <f t="shared" si="68"/>
        <v>85</v>
      </c>
      <c r="V218" s="10">
        <f t="shared" si="69"/>
        <v>340</v>
      </c>
      <c r="W218" s="10">
        <f t="shared" si="70"/>
        <v>2.9411764705882355</v>
      </c>
      <c r="X218" s="11">
        <f t="shared" si="71"/>
        <v>5.882352941176471</v>
      </c>
      <c r="Y218" s="12">
        <f t="shared" si="66"/>
        <v>5882.3529411764712</v>
      </c>
    </row>
    <row r="219" spans="20:25" x14ac:dyDescent="0.3">
      <c r="T219" s="4">
        <f t="shared" si="67"/>
        <v>5150</v>
      </c>
      <c r="U219" s="10">
        <f t="shared" si="68"/>
        <v>85.833333333333329</v>
      </c>
      <c r="V219" s="10">
        <f t="shared" si="69"/>
        <v>343.33333333333331</v>
      </c>
      <c r="W219" s="10">
        <f t="shared" si="70"/>
        <v>2.912621359223301</v>
      </c>
      <c r="X219" s="11">
        <f t="shared" si="71"/>
        <v>5.825242718446602</v>
      </c>
      <c r="Y219" s="12">
        <f t="shared" si="66"/>
        <v>5825.2427184466023</v>
      </c>
    </row>
    <row r="220" spans="20:25" x14ac:dyDescent="0.3">
      <c r="T220" s="4">
        <f t="shared" si="67"/>
        <v>5200</v>
      </c>
      <c r="U220" s="10">
        <f t="shared" si="68"/>
        <v>86.666666666666671</v>
      </c>
      <c r="V220" s="10">
        <f t="shared" si="69"/>
        <v>346.66666666666669</v>
      </c>
      <c r="W220" s="10">
        <f t="shared" si="70"/>
        <v>2.8846153846153846</v>
      </c>
      <c r="X220" s="11">
        <f t="shared" si="71"/>
        <v>5.7692307692307692</v>
      </c>
      <c r="Y220" s="12">
        <f t="shared" si="66"/>
        <v>5769.2307692307695</v>
      </c>
    </row>
    <row r="221" spans="20:25" x14ac:dyDescent="0.3">
      <c r="T221" s="4">
        <f t="shared" si="67"/>
        <v>5250</v>
      </c>
      <c r="U221" s="10">
        <f t="shared" si="68"/>
        <v>87.5</v>
      </c>
      <c r="V221" s="10">
        <f t="shared" si="69"/>
        <v>350</v>
      </c>
      <c r="W221" s="10">
        <f t="shared" si="70"/>
        <v>2.8571428571428572</v>
      </c>
      <c r="X221" s="11">
        <f t="shared" si="71"/>
        <v>5.7142857142857144</v>
      </c>
      <c r="Y221" s="12">
        <f t="shared" si="66"/>
        <v>5714.2857142857147</v>
      </c>
    </row>
    <row r="222" spans="20:25" x14ac:dyDescent="0.3">
      <c r="T222" s="4">
        <f t="shared" ref="T222:T241" si="72">T221+50</f>
        <v>5300</v>
      </c>
      <c r="U222" s="10">
        <f t="shared" ref="U222:U241" si="73">T222/60</f>
        <v>88.333333333333329</v>
      </c>
      <c r="V222" s="10">
        <f t="shared" ref="V222:V241" si="74">U222*4</f>
        <v>353.33333333333331</v>
      </c>
      <c r="W222" s="10">
        <f t="shared" ref="W222:W241" si="75">1000/V222</f>
        <v>2.8301886792452833</v>
      </c>
      <c r="X222" s="11">
        <f t="shared" ref="X222:X241" si="76">W222*2</f>
        <v>5.6603773584905666</v>
      </c>
      <c r="Y222" s="12">
        <f t="shared" si="66"/>
        <v>5660.3773584905666</v>
      </c>
    </row>
    <row r="223" spans="20:25" x14ac:dyDescent="0.3">
      <c r="T223" s="4">
        <f t="shared" si="72"/>
        <v>5350</v>
      </c>
      <c r="U223" s="10">
        <f t="shared" si="73"/>
        <v>89.166666666666671</v>
      </c>
      <c r="V223" s="10">
        <f t="shared" si="74"/>
        <v>356.66666666666669</v>
      </c>
      <c r="W223" s="10">
        <f t="shared" si="75"/>
        <v>2.8037383177570092</v>
      </c>
      <c r="X223" s="11">
        <f t="shared" si="76"/>
        <v>5.6074766355140184</v>
      </c>
      <c r="Y223" s="12">
        <f t="shared" si="66"/>
        <v>5607.4766355140182</v>
      </c>
    </row>
    <row r="224" spans="20:25" x14ac:dyDescent="0.3">
      <c r="T224" s="4">
        <f t="shared" si="72"/>
        <v>5400</v>
      </c>
      <c r="U224" s="10">
        <f t="shared" si="73"/>
        <v>90</v>
      </c>
      <c r="V224" s="10">
        <f t="shared" si="74"/>
        <v>360</v>
      </c>
      <c r="W224" s="10">
        <f t="shared" si="75"/>
        <v>2.7777777777777777</v>
      </c>
      <c r="X224" s="11">
        <f t="shared" si="76"/>
        <v>5.5555555555555554</v>
      </c>
      <c r="Y224" s="12">
        <f t="shared" si="66"/>
        <v>5555.5555555555557</v>
      </c>
    </row>
    <row r="225" spans="20:25" x14ac:dyDescent="0.3">
      <c r="T225" s="4">
        <f t="shared" si="72"/>
        <v>5450</v>
      </c>
      <c r="U225" s="10">
        <f t="shared" si="73"/>
        <v>90.833333333333329</v>
      </c>
      <c r="V225" s="10">
        <f t="shared" si="74"/>
        <v>363.33333333333331</v>
      </c>
      <c r="W225" s="10">
        <f t="shared" si="75"/>
        <v>2.7522935779816513</v>
      </c>
      <c r="X225" s="11">
        <f t="shared" si="76"/>
        <v>5.5045871559633026</v>
      </c>
      <c r="Y225" s="12">
        <f t="shared" si="66"/>
        <v>5504.5871559633024</v>
      </c>
    </row>
    <row r="226" spans="20:25" x14ac:dyDescent="0.3">
      <c r="T226" s="4">
        <f t="shared" si="72"/>
        <v>5500</v>
      </c>
      <c r="U226" s="10">
        <f t="shared" si="73"/>
        <v>91.666666666666671</v>
      </c>
      <c r="V226" s="10">
        <f t="shared" si="74"/>
        <v>366.66666666666669</v>
      </c>
      <c r="W226" s="10">
        <f t="shared" si="75"/>
        <v>2.7272727272727271</v>
      </c>
      <c r="X226" s="11">
        <f t="shared" si="76"/>
        <v>5.4545454545454541</v>
      </c>
      <c r="Y226" s="12">
        <f t="shared" si="66"/>
        <v>5454.545454545454</v>
      </c>
    </row>
    <row r="227" spans="20:25" x14ac:dyDescent="0.3">
      <c r="T227" s="4">
        <f t="shared" si="72"/>
        <v>5550</v>
      </c>
      <c r="U227" s="10">
        <f t="shared" si="73"/>
        <v>92.5</v>
      </c>
      <c r="V227" s="10">
        <f t="shared" si="74"/>
        <v>370</v>
      </c>
      <c r="W227" s="10">
        <f t="shared" si="75"/>
        <v>2.7027027027027026</v>
      </c>
      <c r="X227" s="11">
        <f t="shared" si="76"/>
        <v>5.4054054054054053</v>
      </c>
      <c r="Y227" s="12">
        <f t="shared" si="66"/>
        <v>5405.405405405405</v>
      </c>
    </row>
    <row r="228" spans="20:25" x14ac:dyDescent="0.3">
      <c r="T228" s="4">
        <f t="shared" si="72"/>
        <v>5600</v>
      </c>
      <c r="U228" s="10">
        <f t="shared" si="73"/>
        <v>93.333333333333329</v>
      </c>
      <c r="V228" s="10">
        <f t="shared" si="74"/>
        <v>373.33333333333331</v>
      </c>
      <c r="W228" s="10">
        <f t="shared" si="75"/>
        <v>2.6785714285714288</v>
      </c>
      <c r="X228" s="11">
        <f t="shared" si="76"/>
        <v>5.3571428571428577</v>
      </c>
      <c r="Y228" s="12">
        <f t="shared" si="66"/>
        <v>5357.1428571428578</v>
      </c>
    </row>
    <row r="229" spans="20:25" x14ac:dyDescent="0.3">
      <c r="T229" s="4">
        <f t="shared" si="72"/>
        <v>5650</v>
      </c>
      <c r="U229" s="10">
        <f t="shared" si="73"/>
        <v>94.166666666666671</v>
      </c>
      <c r="V229" s="10">
        <f t="shared" si="74"/>
        <v>376.66666666666669</v>
      </c>
      <c r="W229" s="10">
        <f t="shared" si="75"/>
        <v>2.6548672566371678</v>
      </c>
      <c r="X229" s="11">
        <f t="shared" si="76"/>
        <v>5.3097345132743357</v>
      </c>
      <c r="Y229" s="12">
        <f t="shared" si="66"/>
        <v>5309.7345132743358</v>
      </c>
    </row>
    <row r="230" spans="20:25" x14ac:dyDescent="0.3">
      <c r="T230" s="4">
        <f t="shared" si="72"/>
        <v>5700</v>
      </c>
      <c r="U230" s="10">
        <f t="shared" si="73"/>
        <v>95</v>
      </c>
      <c r="V230" s="10">
        <f t="shared" si="74"/>
        <v>380</v>
      </c>
      <c r="W230" s="10">
        <f t="shared" si="75"/>
        <v>2.6315789473684212</v>
      </c>
      <c r="X230" s="11">
        <f t="shared" si="76"/>
        <v>5.2631578947368425</v>
      </c>
      <c r="Y230" s="12">
        <f t="shared" si="66"/>
        <v>5263.1578947368425</v>
      </c>
    </row>
    <row r="231" spans="20:25" x14ac:dyDescent="0.3">
      <c r="T231" s="4">
        <f t="shared" si="72"/>
        <v>5750</v>
      </c>
      <c r="U231" s="10">
        <f t="shared" si="73"/>
        <v>95.833333333333329</v>
      </c>
      <c r="V231" s="10">
        <f t="shared" si="74"/>
        <v>383.33333333333331</v>
      </c>
      <c r="W231" s="10">
        <f t="shared" si="75"/>
        <v>2.6086956521739131</v>
      </c>
      <c r="X231" s="11">
        <f t="shared" si="76"/>
        <v>5.2173913043478262</v>
      </c>
      <c r="Y231" s="12">
        <f t="shared" si="66"/>
        <v>5217.391304347826</v>
      </c>
    </row>
    <row r="232" spans="20:25" x14ac:dyDescent="0.3">
      <c r="T232" s="4">
        <f t="shared" si="72"/>
        <v>5800</v>
      </c>
      <c r="U232" s="10">
        <f t="shared" si="73"/>
        <v>96.666666666666671</v>
      </c>
      <c r="V232" s="10">
        <f t="shared" si="74"/>
        <v>386.66666666666669</v>
      </c>
      <c r="W232" s="10">
        <f t="shared" si="75"/>
        <v>2.5862068965517242</v>
      </c>
      <c r="X232" s="11">
        <f t="shared" si="76"/>
        <v>5.1724137931034484</v>
      </c>
      <c r="Y232" s="12">
        <f t="shared" si="66"/>
        <v>5172.4137931034484</v>
      </c>
    </row>
    <row r="233" spans="20:25" x14ac:dyDescent="0.3">
      <c r="T233" s="4">
        <f t="shared" si="72"/>
        <v>5850</v>
      </c>
      <c r="U233" s="10">
        <f t="shared" si="73"/>
        <v>97.5</v>
      </c>
      <c r="V233" s="10">
        <f t="shared" si="74"/>
        <v>390</v>
      </c>
      <c r="W233" s="10">
        <f t="shared" si="75"/>
        <v>2.5641025641025643</v>
      </c>
      <c r="X233" s="11">
        <f t="shared" si="76"/>
        <v>5.1282051282051286</v>
      </c>
      <c r="Y233" s="12">
        <f t="shared" si="66"/>
        <v>5128.2051282051289</v>
      </c>
    </row>
    <row r="234" spans="20:25" x14ac:dyDescent="0.3">
      <c r="T234" s="4">
        <f t="shared" si="72"/>
        <v>5900</v>
      </c>
      <c r="U234" s="10">
        <f t="shared" si="73"/>
        <v>98.333333333333329</v>
      </c>
      <c r="V234" s="10">
        <f t="shared" si="74"/>
        <v>393.33333333333331</v>
      </c>
      <c r="W234" s="10">
        <f t="shared" si="75"/>
        <v>2.5423728813559325</v>
      </c>
      <c r="X234" s="11">
        <f t="shared" si="76"/>
        <v>5.0847457627118651</v>
      </c>
      <c r="Y234" s="12">
        <f t="shared" si="66"/>
        <v>5084.7457627118647</v>
      </c>
    </row>
    <row r="235" spans="20:25" x14ac:dyDescent="0.3">
      <c r="T235" s="4">
        <f t="shared" si="72"/>
        <v>5950</v>
      </c>
      <c r="U235" s="10">
        <f t="shared" si="73"/>
        <v>99.166666666666671</v>
      </c>
      <c r="V235" s="10">
        <f t="shared" si="74"/>
        <v>396.66666666666669</v>
      </c>
      <c r="W235" s="10">
        <f t="shared" si="75"/>
        <v>2.5210084033613445</v>
      </c>
      <c r="X235" s="11">
        <f t="shared" si="76"/>
        <v>5.0420168067226889</v>
      </c>
      <c r="Y235" s="12">
        <f t="shared" si="66"/>
        <v>5042.0168067226887</v>
      </c>
    </row>
    <row r="236" spans="20:25" x14ac:dyDescent="0.3">
      <c r="T236" s="4">
        <f t="shared" si="72"/>
        <v>6000</v>
      </c>
      <c r="U236" s="10">
        <f t="shared" si="73"/>
        <v>100</v>
      </c>
      <c r="V236" s="10">
        <f t="shared" si="74"/>
        <v>400</v>
      </c>
      <c r="W236" s="10">
        <f t="shared" si="75"/>
        <v>2.5</v>
      </c>
      <c r="X236" s="11">
        <f t="shared" si="76"/>
        <v>5</v>
      </c>
      <c r="Y236" s="12">
        <f t="shared" si="66"/>
        <v>5000</v>
      </c>
    </row>
    <row r="237" spans="20:25" x14ac:dyDescent="0.3">
      <c r="T237" s="4">
        <f t="shared" si="72"/>
        <v>6050</v>
      </c>
      <c r="U237" s="10">
        <f t="shared" si="73"/>
        <v>100.83333333333333</v>
      </c>
      <c r="V237" s="10">
        <f t="shared" si="74"/>
        <v>403.33333333333331</v>
      </c>
      <c r="W237" s="10">
        <f t="shared" si="75"/>
        <v>2.4793388429752068</v>
      </c>
      <c r="X237" s="11">
        <f t="shared" si="76"/>
        <v>4.9586776859504136</v>
      </c>
      <c r="Y237" s="12">
        <f t="shared" si="66"/>
        <v>4958.6776859504134</v>
      </c>
    </row>
    <row r="238" spans="20:25" x14ac:dyDescent="0.3">
      <c r="T238" s="4">
        <f t="shared" si="72"/>
        <v>6100</v>
      </c>
      <c r="U238" s="10">
        <f t="shared" si="73"/>
        <v>101.66666666666667</v>
      </c>
      <c r="V238" s="10">
        <f t="shared" si="74"/>
        <v>406.66666666666669</v>
      </c>
      <c r="W238" s="10">
        <f t="shared" si="75"/>
        <v>2.459016393442623</v>
      </c>
      <c r="X238" s="11">
        <f t="shared" si="76"/>
        <v>4.918032786885246</v>
      </c>
      <c r="Y238" s="12">
        <f t="shared" si="66"/>
        <v>4918.0327868852464</v>
      </c>
    </row>
    <row r="239" spans="20:25" x14ac:dyDescent="0.3">
      <c r="T239" s="4">
        <f t="shared" si="72"/>
        <v>6150</v>
      </c>
      <c r="U239" s="10">
        <f t="shared" si="73"/>
        <v>102.5</v>
      </c>
      <c r="V239" s="10">
        <f t="shared" si="74"/>
        <v>410</v>
      </c>
      <c r="W239" s="10">
        <f t="shared" si="75"/>
        <v>2.4390243902439024</v>
      </c>
      <c r="X239" s="11">
        <f t="shared" si="76"/>
        <v>4.8780487804878048</v>
      </c>
      <c r="Y239" s="12">
        <f t="shared" si="66"/>
        <v>4878.0487804878048</v>
      </c>
    </row>
    <row r="240" spans="20:25" x14ac:dyDescent="0.3">
      <c r="T240" s="4">
        <f t="shared" si="72"/>
        <v>6200</v>
      </c>
      <c r="U240" s="10">
        <f t="shared" si="73"/>
        <v>103.33333333333333</v>
      </c>
      <c r="V240" s="10">
        <f t="shared" si="74"/>
        <v>413.33333333333331</v>
      </c>
      <c r="W240" s="10">
        <f t="shared" si="75"/>
        <v>2.4193548387096775</v>
      </c>
      <c r="X240" s="11">
        <f t="shared" si="76"/>
        <v>4.838709677419355</v>
      </c>
      <c r="Y240" s="12">
        <f t="shared" si="66"/>
        <v>4838.7096774193551</v>
      </c>
    </row>
    <row r="241" spans="20:25" x14ac:dyDescent="0.3">
      <c r="T241" s="4">
        <f t="shared" si="72"/>
        <v>6250</v>
      </c>
      <c r="U241" s="10">
        <f t="shared" si="73"/>
        <v>104.16666666666667</v>
      </c>
      <c r="V241" s="10">
        <f t="shared" si="74"/>
        <v>416.66666666666669</v>
      </c>
      <c r="W241" s="10">
        <f t="shared" si="75"/>
        <v>2.4</v>
      </c>
      <c r="X241" s="11">
        <f t="shared" si="76"/>
        <v>4.8</v>
      </c>
      <c r="Y241" s="12">
        <f t="shared" si="66"/>
        <v>4800</v>
      </c>
    </row>
    <row r="242" spans="20:25" x14ac:dyDescent="0.3">
      <c r="T242" s="4">
        <f t="shared" ref="T242:T252" si="77">T241+50</f>
        <v>6300</v>
      </c>
      <c r="U242" s="10">
        <f t="shared" ref="U242:U252" si="78">T242/60</f>
        <v>105</v>
      </c>
      <c r="V242" s="10">
        <f t="shared" ref="V242:V252" si="79">U242*4</f>
        <v>420</v>
      </c>
      <c r="W242" s="10">
        <f t="shared" ref="W242:W252" si="80">1000/V242</f>
        <v>2.3809523809523809</v>
      </c>
      <c r="X242" s="11">
        <f t="shared" ref="X242:X252" si="81">W242*2</f>
        <v>4.7619047619047619</v>
      </c>
      <c r="Y242" s="12">
        <f t="shared" si="66"/>
        <v>4761.9047619047615</v>
      </c>
    </row>
    <row r="243" spans="20:25" x14ac:dyDescent="0.3">
      <c r="T243" s="4">
        <f t="shared" si="77"/>
        <v>6350</v>
      </c>
      <c r="U243" s="10">
        <f t="shared" si="78"/>
        <v>105.83333333333333</v>
      </c>
      <c r="V243" s="10">
        <f t="shared" si="79"/>
        <v>423.33333333333331</v>
      </c>
      <c r="W243" s="10">
        <f t="shared" si="80"/>
        <v>2.3622047244094491</v>
      </c>
      <c r="X243" s="11">
        <f t="shared" si="81"/>
        <v>4.7244094488188981</v>
      </c>
      <c r="Y243" s="12">
        <f t="shared" si="66"/>
        <v>4724.4094488188985</v>
      </c>
    </row>
    <row r="244" spans="20:25" x14ac:dyDescent="0.3">
      <c r="T244" s="4">
        <f t="shared" si="77"/>
        <v>6400</v>
      </c>
      <c r="U244" s="10">
        <f t="shared" si="78"/>
        <v>106.66666666666667</v>
      </c>
      <c r="V244" s="10">
        <f t="shared" si="79"/>
        <v>426.66666666666669</v>
      </c>
      <c r="W244" s="10">
        <f t="shared" si="80"/>
        <v>2.34375</v>
      </c>
      <c r="X244" s="11">
        <f t="shared" si="81"/>
        <v>4.6875</v>
      </c>
      <c r="Y244" s="12">
        <f t="shared" si="66"/>
        <v>4687.5</v>
      </c>
    </row>
    <row r="245" spans="20:25" x14ac:dyDescent="0.3">
      <c r="T245" s="4">
        <f t="shared" si="77"/>
        <v>6450</v>
      </c>
      <c r="U245" s="10">
        <f t="shared" si="78"/>
        <v>107.5</v>
      </c>
      <c r="V245" s="10">
        <f t="shared" si="79"/>
        <v>430</v>
      </c>
      <c r="W245" s="10">
        <f t="shared" si="80"/>
        <v>2.3255813953488373</v>
      </c>
      <c r="X245" s="11">
        <f t="shared" si="81"/>
        <v>4.6511627906976747</v>
      </c>
      <c r="Y245" s="12">
        <f t="shared" si="66"/>
        <v>4651.1627906976746</v>
      </c>
    </row>
    <row r="246" spans="20:25" x14ac:dyDescent="0.3">
      <c r="T246" s="4">
        <f t="shared" si="77"/>
        <v>6500</v>
      </c>
      <c r="U246" s="10">
        <f t="shared" si="78"/>
        <v>108.33333333333333</v>
      </c>
      <c r="V246" s="10">
        <f t="shared" si="79"/>
        <v>433.33333333333331</v>
      </c>
      <c r="W246" s="10">
        <f t="shared" si="80"/>
        <v>2.3076923076923079</v>
      </c>
      <c r="X246" s="11">
        <f t="shared" si="81"/>
        <v>4.6153846153846159</v>
      </c>
      <c r="Y246" s="12">
        <f t="shared" si="66"/>
        <v>4615.3846153846162</v>
      </c>
    </row>
    <row r="247" spans="20:25" x14ac:dyDescent="0.3">
      <c r="T247" s="4">
        <f t="shared" si="77"/>
        <v>6550</v>
      </c>
      <c r="U247" s="10">
        <f t="shared" si="78"/>
        <v>109.16666666666667</v>
      </c>
      <c r="V247" s="10">
        <f t="shared" si="79"/>
        <v>436.66666666666669</v>
      </c>
      <c r="W247" s="10">
        <f t="shared" si="80"/>
        <v>2.2900763358778624</v>
      </c>
      <c r="X247" s="11">
        <f t="shared" si="81"/>
        <v>4.5801526717557248</v>
      </c>
      <c r="Y247" s="12">
        <f t="shared" ref="Y247:Y252" si="82">X247*1000</f>
        <v>4580.1526717557244</v>
      </c>
    </row>
    <row r="248" spans="20:25" x14ac:dyDescent="0.3">
      <c r="T248" s="4">
        <f t="shared" si="77"/>
        <v>6600</v>
      </c>
      <c r="U248" s="10">
        <f t="shared" si="78"/>
        <v>110</v>
      </c>
      <c r="V248" s="10">
        <f t="shared" si="79"/>
        <v>440</v>
      </c>
      <c r="W248" s="10">
        <f t="shared" si="80"/>
        <v>2.2727272727272729</v>
      </c>
      <c r="X248" s="11">
        <f t="shared" si="81"/>
        <v>4.5454545454545459</v>
      </c>
      <c r="Y248" s="12">
        <f t="shared" si="82"/>
        <v>4545.454545454546</v>
      </c>
    </row>
    <row r="249" spans="20:25" x14ac:dyDescent="0.3">
      <c r="T249" s="4">
        <f t="shared" si="77"/>
        <v>6650</v>
      </c>
      <c r="U249" s="10">
        <f t="shared" si="78"/>
        <v>110.83333333333333</v>
      </c>
      <c r="V249" s="10">
        <f t="shared" si="79"/>
        <v>443.33333333333331</v>
      </c>
      <c r="W249" s="10">
        <f t="shared" si="80"/>
        <v>2.255639097744361</v>
      </c>
      <c r="X249" s="11">
        <f t="shared" si="81"/>
        <v>4.511278195488722</v>
      </c>
      <c r="Y249" s="12">
        <f t="shared" si="82"/>
        <v>4511.2781954887223</v>
      </c>
    </row>
    <row r="250" spans="20:25" x14ac:dyDescent="0.3">
      <c r="T250" s="4">
        <f t="shared" si="77"/>
        <v>6700</v>
      </c>
      <c r="U250" s="10">
        <f t="shared" si="78"/>
        <v>111.66666666666667</v>
      </c>
      <c r="V250" s="10">
        <f t="shared" si="79"/>
        <v>446.66666666666669</v>
      </c>
      <c r="W250" s="10">
        <f t="shared" si="80"/>
        <v>2.2388059701492535</v>
      </c>
      <c r="X250" s="11">
        <f t="shared" si="81"/>
        <v>4.4776119402985071</v>
      </c>
      <c r="Y250" s="12">
        <f t="shared" si="82"/>
        <v>4477.6119402985069</v>
      </c>
    </row>
    <row r="251" spans="20:25" x14ac:dyDescent="0.3">
      <c r="T251" s="4">
        <f t="shared" si="77"/>
        <v>6750</v>
      </c>
      <c r="U251" s="10">
        <f t="shared" si="78"/>
        <v>112.5</v>
      </c>
      <c r="V251" s="10">
        <f t="shared" si="79"/>
        <v>450</v>
      </c>
      <c r="W251" s="10">
        <f t="shared" si="80"/>
        <v>2.2222222222222223</v>
      </c>
      <c r="X251" s="11">
        <f t="shared" si="81"/>
        <v>4.4444444444444446</v>
      </c>
      <c r="Y251" s="12">
        <f t="shared" si="82"/>
        <v>4444.4444444444443</v>
      </c>
    </row>
    <row r="252" spans="20:25" x14ac:dyDescent="0.3">
      <c r="T252" s="4">
        <f t="shared" si="77"/>
        <v>6800</v>
      </c>
      <c r="U252" s="10">
        <f t="shared" si="78"/>
        <v>113.33333333333333</v>
      </c>
      <c r="V252" s="10">
        <f t="shared" si="79"/>
        <v>453.33333333333331</v>
      </c>
      <c r="W252" s="10">
        <f t="shared" si="80"/>
        <v>2.2058823529411766</v>
      </c>
      <c r="X252" s="11">
        <f t="shared" si="81"/>
        <v>4.4117647058823533</v>
      </c>
      <c r="Y252" s="12">
        <f t="shared" si="82"/>
        <v>4411.7647058823532</v>
      </c>
    </row>
    <row r="253" spans="20:25" x14ac:dyDescent="0.3">
      <c r="T253" s="4"/>
      <c r="U253" s="10"/>
      <c r="V253" s="10"/>
      <c r="W253" s="10"/>
      <c r="X253" s="11"/>
      <c r="Y253" s="12"/>
    </row>
    <row r="254" spans="20:25" x14ac:dyDescent="0.3">
      <c r="T254" s="4"/>
      <c r="U254" s="10"/>
      <c r="V254" s="10"/>
      <c r="W254" s="10"/>
      <c r="X254" s="11"/>
      <c r="Y254" s="12"/>
    </row>
    <row r="255" spans="20:25" x14ac:dyDescent="0.3">
      <c r="T255" s="4"/>
      <c r="U255" s="10"/>
      <c r="V255" s="10"/>
      <c r="W255" s="10"/>
      <c r="X255" s="11"/>
      <c r="Y255" s="12"/>
    </row>
  </sheetData>
  <mergeCells count="3">
    <mergeCell ref="E1:O1"/>
    <mergeCell ref="E2:N2"/>
    <mergeCell ref="E3:N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"/>
  <sheetViews>
    <sheetView workbookViewId="0">
      <selection activeCell="U8" sqref="U8"/>
    </sheetView>
  </sheetViews>
  <sheetFormatPr defaultRowHeight="14.4" x14ac:dyDescent="0.3"/>
  <cols>
    <col min="3" max="3" width="14.109375" customWidth="1"/>
    <col min="5" max="5" width="10.33203125" bestFit="1" customWidth="1"/>
    <col min="12" max="12" width="27.44140625" bestFit="1" customWidth="1"/>
    <col min="13" max="13" width="26.109375" bestFit="1" customWidth="1"/>
  </cols>
  <sheetData>
    <row r="1" spans="1:21" x14ac:dyDescent="0.3">
      <c r="A1">
        <v>12</v>
      </c>
      <c r="B1" s="3">
        <v>1</v>
      </c>
      <c r="C1">
        <f>A1/100*B1</f>
        <v>0.12</v>
      </c>
    </row>
    <row r="2" spans="1:21" x14ac:dyDescent="0.3">
      <c r="A2">
        <v>12</v>
      </c>
      <c r="B2" s="3">
        <v>2</v>
      </c>
      <c r="C2">
        <f t="shared" ref="C2:C65" si="0">A2/100*B2</f>
        <v>0.24</v>
      </c>
    </row>
    <row r="3" spans="1:21" x14ac:dyDescent="0.3">
      <c r="A3">
        <v>12</v>
      </c>
      <c r="B3" s="3">
        <v>3</v>
      </c>
      <c r="C3">
        <f t="shared" si="0"/>
        <v>0.36</v>
      </c>
    </row>
    <row r="4" spans="1:21" x14ac:dyDescent="0.3">
      <c r="A4">
        <v>12</v>
      </c>
      <c r="B4" s="3">
        <v>4</v>
      </c>
      <c r="C4">
        <f t="shared" si="0"/>
        <v>0.48</v>
      </c>
    </row>
    <row r="5" spans="1:21" x14ac:dyDescent="0.3">
      <c r="A5">
        <v>12</v>
      </c>
      <c r="B5" s="3">
        <v>5</v>
      </c>
      <c r="C5">
        <f t="shared" si="0"/>
        <v>0.6</v>
      </c>
    </row>
    <row r="6" spans="1:21" x14ac:dyDescent="0.3">
      <c r="A6">
        <v>12</v>
      </c>
      <c r="B6" s="3">
        <v>6</v>
      </c>
      <c r="C6">
        <f t="shared" si="0"/>
        <v>0.72</v>
      </c>
    </row>
    <row r="7" spans="1:21" ht="20.399999999999999" x14ac:dyDescent="0.35">
      <c r="A7">
        <v>12</v>
      </c>
      <c r="B7" s="3">
        <v>7</v>
      </c>
      <c r="C7">
        <f t="shared" si="0"/>
        <v>0.84</v>
      </c>
      <c r="L7" s="9" t="s">
        <v>34</v>
      </c>
      <c r="M7" t="s">
        <v>35</v>
      </c>
      <c r="N7" t="s">
        <v>27</v>
      </c>
      <c r="U7">
        <f>40000/60</f>
        <v>666.66666666666663</v>
      </c>
    </row>
    <row r="8" spans="1:21" x14ac:dyDescent="0.3">
      <c r="A8">
        <v>12</v>
      </c>
      <c r="B8" s="3">
        <v>8</v>
      </c>
      <c r="C8">
        <f t="shared" si="0"/>
        <v>0.96</v>
      </c>
      <c r="L8">
        <v>4</v>
      </c>
      <c r="M8">
        <v>10</v>
      </c>
      <c r="N8">
        <f>M8*60/L8</f>
        <v>150</v>
      </c>
    </row>
    <row r="9" spans="1:21" x14ac:dyDescent="0.3">
      <c r="A9">
        <v>12</v>
      </c>
      <c r="B9" s="3">
        <v>9</v>
      </c>
      <c r="C9">
        <f t="shared" si="0"/>
        <v>1.08</v>
      </c>
    </row>
    <row r="10" spans="1:21" x14ac:dyDescent="0.3">
      <c r="A10">
        <v>12</v>
      </c>
      <c r="B10" s="3">
        <v>10</v>
      </c>
      <c r="C10">
        <f t="shared" si="0"/>
        <v>1.2</v>
      </c>
    </row>
    <row r="11" spans="1:21" x14ac:dyDescent="0.3">
      <c r="A11">
        <v>12</v>
      </c>
      <c r="B11" s="3">
        <v>11</v>
      </c>
      <c r="C11">
        <f t="shared" si="0"/>
        <v>1.3199999999999998</v>
      </c>
    </row>
    <row r="12" spans="1:21" x14ac:dyDescent="0.3">
      <c r="A12">
        <v>12</v>
      </c>
      <c r="B12" s="3">
        <v>12</v>
      </c>
      <c r="C12">
        <f t="shared" si="0"/>
        <v>1.44</v>
      </c>
    </row>
    <row r="13" spans="1:21" x14ac:dyDescent="0.3">
      <c r="A13">
        <v>12</v>
      </c>
      <c r="B13" s="3">
        <v>13</v>
      </c>
      <c r="C13">
        <f t="shared" si="0"/>
        <v>1.56</v>
      </c>
    </row>
    <row r="14" spans="1:21" x14ac:dyDescent="0.3">
      <c r="A14">
        <v>12</v>
      </c>
      <c r="B14" s="3">
        <v>14</v>
      </c>
      <c r="C14">
        <f t="shared" si="0"/>
        <v>1.68</v>
      </c>
    </row>
    <row r="15" spans="1:21" x14ac:dyDescent="0.3">
      <c r="A15">
        <v>12</v>
      </c>
      <c r="B15" s="3">
        <v>15</v>
      </c>
      <c r="C15">
        <f t="shared" si="0"/>
        <v>1.7999999999999998</v>
      </c>
    </row>
    <row r="16" spans="1:21" x14ac:dyDescent="0.3">
      <c r="A16">
        <v>12</v>
      </c>
      <c r="B16" s="3">
        <v>16</v>
      </c>
      <c r="C16">
        <f t="shared" si="0"/>
        <v>1.92</v>
      </c>
    </row>
    <row r="17" spans="1:19" x14ac:dyDescent="0.3">
      <c r="A17">
        <v>12</v>
      </c>
      <c r="B17" s="3">
        <v>17</v>
      </c>
      <c r="C17">
        <f t="shared" si="0"/>
        <v>2.04</v>
      </c>
      <c r="G17">
        <v>30</v>
      </c>
      <c r="H17">
        <v>35</v>
      </c>
      <c r="I17">
        <f>((H17-G17)/H17)*100</f>
        <v>14.285714285714285</v>
      </c>
    </row>
    <row r="18" spans="1:19" x14ac:dyDescent="0.3">
      <c r="A18">
        <v>12</v>
      </c>
      <c r="B18" s="3">
        <v>18</v>
      </c>
      <c r="C18">
        <f t="shared" si="0"/>
        <v>2.16</v>
      </c>
    </row>
    <row r="19" spans="1:19" x14ac:dyDescent="0.3">
      <c r="A19">
        <v>12</v>
      </c>
      <c r="B19" s="3">
        <v>19</v>
      </c>
      <c r="C19">
        <f t="shared" si="0"/>
        <v>2.2799999999999998</v>
      </c>
      <c r="Q19" t="s">
        <v>27</v>
      </c>
      <c r="R19" t="s">
        <v>37</v>
      </c>
      <c r="S19" t="s">
        <v>38</v>
      </c>
    </row>
    <row r="20" spans="1:19" x14ac:dyDescent="0.3">
      <c r="A20">
        <v>12</v>
      </c>
      <c r="B20" s="3">
        <v>20</v>
      </c>
      <c r="C20">
        <f t="shared" si="0"/>
        <v>2.4</v>
      </c>
      <c r="Q20">
        <v>40</v>
      </c>
      <c r="R20">
        <v>24</v>
      </c>
      <c r="S20">
        <v>40</v>
      </c>
    </row>
    <row r="21" spans="1:19" x14ac:dyDescent="0.3">
      <c r="A21">
        <v>12</v>
      </c>
      <c r="B21" s="3">
        <v>21</v>
      </c>
      <c r="C21">
        <f t="shared" si="0"/>
        <v>2.52</v>
      </c>
    </row>
    <row r="22" spans="1:19" x14ac:dyDescent="0.3">
      <c r="A22">
        <v>12</v>
      </c>
      <c r="B22" s="3">
        <v>22</v>
      </c>
      <c r="C22">
        <f t="shared" si="0"/>
        <v>2.6399999999999997</v>
      </c>
    </row>
    <row r="23" spans="1:19" x14ac:dyDescent="0.3">
      <c r="A23">
        <v>12</v>
      </c>
      <c r="B23" s="3">
        <v>23</v>
      </c>
      <c r="C23">
        <f t="shared" si="0"/>
        <v>2.76</v>
      </c>
    </row>
    <row r="24" spans="1:19" x14ac:dyDescent="0.3">
      <c r="A24">
        <v>12</v>
      </c>
      <c r="B24" s="3">
        <v>24</v>
      </c>
      <c r="C24">
        <f t="shared" si="0"/>
        <v>2.88</v>
      </c>
    </row>
    <row r="25" spans="1:19" x14ac:dyDescent="0.3">
      <c r="A25">
        <v>12</v>
      </c>
      <c r="B25" s="3">
        <v>25</v>
      </c>
      <c r="C25">
        <f t="shared" si="0"/>
        <v>3</v>
      </c>
    </row>
    <row r="26" spans="1:19" x14ac:dyDescent="0.3">
      <c r="A26">
        <v>12</v>
      </c>
      <c r="B26" s="3">
        <v>26</v>
      </c>
      <c r="C26">
        <f t="shared" si="0"/>
        <v>3.12</v>
      </c>
    </row>
    <row r="27" spans="1:19" x14ac:dyDescent="0.3">
      <c r="A27">
        <v>12</v>
      </c>
      <c r="B27" s="3">
        <v>27</v>
      </c>
      <c r="C27">
        <f t="shared" si="0"/>
        <v>3.2399999999999998</v>
      </c>
    </row>
    <row r="28" spans="1:19" x14ac:dyDescent="0.3">
      <c r="A28">
        <v>12</v>
      </c>
      <c r="B28" s="3">
        <v>28</v>
      </c>
      <c r="C28">
        <f t="shared" si="0"/>
        <v>3.36</v>
      </c>
    </row>
    <row r="29" spans="1:19" x14ac:dyDescent="0.3">
      <c r="A29">
        <v>12</v>
      </c>
      <c r="B29" s="3">
        <v>29</v>
      </c>
      <c r="C29">
        <f t="shared" si="0"/>
        <v>3.48</v>
      </c>
    </row>
    <row r="30" spans="1:19" x14ac:dyDescent="0.3">
      <c r="A30">
        <v>12</v>
      </c>
      <c r="B30" s="3">
        <v>30</v>
      </c>
      <c r="C30">
        <f t="shared" si="0"/>
        <v>3.5999999999999996</v>
      </c>
    </row>
    <row r="31" spans="1:19" x14ac:dyDescent="0.3">
      <c r="A31">
        <v>12</v>
      </c>
      <c r="B31" s="3">
        <v>31</v>
      </c>
      <c r="C31">
        <f t="shared" si="0"/>
        <v>3.7199999999999998</v>
      </c>
    </row>
    <row r="32" spans="1:19" x14ac:dyDescent="0.3">
      <c r="A32">
        <v>12</v>
      </c>
      <c r="B32" s="3">
        <v>32</v>
      </c>
      <c r="C32">
        <f t="shared" si="0"/>
        <v>3.84</v>
      </c>
    </row>
    <row r="33" spans="1:3" x14ac:dyDescent="0.3">
      <c r="A33">
        <v>12</v>
      </c>
      <c r="B33" s="3">
        <v>33</v>
      </c>
      <c r="C33">
        <f t="shared" si="0"/>
        <v>3.96</v>
      </c>
    </row>
    <row r="34" spans="1:3" x14ac:dyDescent="0.3">
      <c r="A34">
        <v>12</v>
      </c>
      <c r="B34" s="3">
        <v>34</v>
      </c>
      <c r="C34">
        <f t="shared" si="0"/>
        <v>4.08</v>
      </c>
    </row>
    <row r="35" spans="1:3" x14ac:dyDescent="0.3">
      <c r="A35">
        <v>12</v>
      </c>
      <c r="B35" s="3">
        <v>35</v>
      </c>
      <c r="C35">
        <f t="shared" si="0"/>
        <v>4.2</v>
      </c>
    </row>
    <row r="36" spans="1:3" x14ac:dyDescent="0.3">
      <c r="A36">
        <v>12</v>
      </c>
      <c r="B36" s="3">
        <v>36</v>
      </c>
      <c r="C36">
        <f t="shared" si="0"/>
        <v>4.32</v>
      </c>
    </row>
    <row r="37" spans="1:3" x14ac:dyDescent="0.3">
      <c r="A37">
        <v>12</v>
      </c>
      <c r="B37" s="3">
        <v>37</v>
      </c>
      <c r="C37">
        <f t="shared" si="0"/>
        <v>4.4399999999999995</v>
      </c>
    </row>
    <row r="38" spans="1:3" x14ac:dyDescent="0.3">
      <c r="A38">
        <v>12</v>
      </c>
      <c r="B38" s="3">
        <v>38</v>
      </c>
      <c r="C38">
        <f t="shared" si="0"/>
        <v>4.5599999999999996</v>
      </c>
    </row>
    <row r="39" spans="1:3" x14ac:dyDescent="0.3">
      <c r="A39">
        <v>12</v>
      </c>
      <c r="B39" s="3">
        <v>39</v>
      </c>
      <c r="C39">
        <f t="shared" si="0"/>
        <v>4.68</v>
      </c>
    </row>
    <row r="40" spans="1:3" x14ac:dyDescent="0.3">
      <c r="A40">
        <v>12</v>
      </c>
      <c r="B40" s="3">
        <v>40</v>
      </c>
      <c r="C40">
        <f t="shared" si="0"/>
        <v>4.8</v>
      </c>
    </row>
    <row r="41" spans="1:3" x14ac:dyDescent="0.3">
      <c r="A41">
        <v>12</v>
      </c>
      <c r="B41" s="3">
        <v>41</v>
      </c>
      <c r="C41">
        <f t="shared" si="0"/>
        <v>4.92</v>
      </c>
    </row>
    <row r="42" spans="1:3" x14ac:dyDescent="0.3">
      <c r="A42">
        <v>12</v>
      </c>
      <c r="B42" s="3">
        <v>42</v>
      </c>
      <c r="C42">
        <f t="shared" si="0"/>
        <v>5.04</v>
      </c>
    </row>
    <row r="43" spans="1:3" x14ac:dyDescent="0.3">
      <c r="A43">
        <v>12</v>
      </c>
      <c r="B43" s="3">
        <v>43</v>
      </c>
      <c r="C43">
        <f t="shared" si="0"/>
        <v>5.16</v>
      </c>
    </row>
    <row r="44" spans="1:3" x14ac:dyDescent="0.3">
      <c r="A44">
        <v>12</v>
      </c>
      <c r="B44" s="3">
        <v>44</v>
      </c>
      <c r="C44">
        <f t="shared" si="0"/>
        <v>5.2799999999999994</v>
      </c>
    </row>
    <row r="45" spans="1:3" x14ac:dyDescent="0.3">
      <c r="A45">
        <v>12</v>
      </c>
      <c r="B45" s="3">
        <v>45</v>
      </c>
      <c r="C45">
        <f t="shared" si="0"/>
        <v>5.3999999999999995</v>
      </c>
    </row>
    <row r="46" spans="1:3" x14ac:dyDescent="0.3">
      <c r="A46">
        <v>12</v>
      </c>
      <c r="B46" s="3">
        <v>46</v>
      </c>
      <c r="C46">
        <f t="shared" si="0"/>
        <v>5.52</v>
      </c>
    </row>
    <row r="47" spans="1:3" x14ac:dyDescent="0.3">
      <c r="A47">
        <v>12</v>
      </c>
      <c r="B47" s="3">
        <v>47</v>
      </c>
      <c r="C47">
        <f t="shared" si="0"/>
        <v>5.64</v>
      </c>
    </row>
    <row r="48" spans="1:3" x14ac:dyDescent="0.3">
      <c r="A48">
        <v>12</v>
      </c>
      <c r="B48" s="3">
        <v>48</v>
      </c>
      <c r="C48">
        <f t="shared" si="0"/>
        <v>5.76</v>
      </c>
    </row>
    <row r="49" spans="1:3" x14ac:dyDescent="0.3">
      <c r="A49">
        <v>12</v>
      </c>
      <c r="B49" s="3">
        <v>49</v>
      </c>
      <c r="C49">
        <f t="shared" si="0"/>
        <v>5.88</v>
      </c>
    </row>
    <row r="50" spans="1:3" x14ac:dyDescent="0.3">
      <c r="A50">
        <v>12</v>
      </c>
      <c r="B50" s="3">
        <v>50</v>
      </c>
      <c r="C50">
        <f t="shared" si="0"/>
        <v>6</v>
      </c>
    </row>
    <row r="51" spans="1:3" x14ac:dyDescent="0.3">
      <c r="A51">
        <v>12</v>
      </c>
      <c r="B51" s="3">
        <v>51</v>
      </c>
      <c r="C51">
        <f t="shared" si="0"/>
        <v>6.12</v>
      </c>
    </row>
    <row r="52" spans="1:3" x14ac:dyDescent="0.3">
      <c r="A52">
        <v>12</v>
      </c>
      <c r="B52" s="3">
        <v>52</v>
      </c>
      <c r="C52">
        <f t="shared" si="0"/>
        <v>6.24</v>
      </c>
    </row>
    <row r="53" spans="1:3" x14ac:dyDescent="0.3">
      <c r="A53">
        <v>12</v>
      </c>
      <c r="B53" s="3">
        <v>53</v>
      </c>
      <c r="C53">
        <f t="shared" si="0"/>
        <v>6.3599999999999994</v>
      </c>
    </row>
    <row r="54" spans="1:3" x14ac:dyDescent="0.3">
      <c r="A54">
        <v>12</v>
      </c>
      <c r="B54" s="3">
        <v>54</v>
      </c>
      <c r="C54">
        <f t="shared" si="0"/>
        <v>6.4799999999999995</v>
      </c>
    </row>
    <row r="55" spans="1:3" x14ac:dyDescent="0.3">
      <c r="A55">
        <v>12</v>
      </c>
      <c r="B55" s="3">
        <v>55</v>
      </c>
      <c r="C55">
        <f t="shared" si="0"/>
        <v>6.6</v>
      </c>
    </row>
    <row r="56" spans="1:3" x14ac:dyDescent="0.3">
      <c r="A56">
        <v>12</v>
      </c>
      <c r="B56" s="3">
        <v>56</v>
      </c>
      <c r="C56">
        <f t="shared" si="0"/>
        <v>6.72</v>
      </c>
    </row>
    <row r="57" spans="1:3" x14ac:dyDescent="0.3">
      <c r="A57">
        <v>12</v>
      </c>
      <c r="B57" s="3">
        <v>57</v>
      </c>
      <c r="C57">
        <f t="shared" si="0"/>
        <v>6.84</v>
      </c>
    </row>
    <row r="58" spans="1:3" x14ac:dyDescent="0.3">
      <c r="A58">
        <v>12</v>
      </c>
      <c r="B58" s="3">
        <v>58</v>
      </c>
      <c r="C58">
        <f t="shared" si="0"/>
        <v>6.96</v>
      </c>
    </row>
    <row r="59" spans="1:3" x14ac:dyDescent="0.3">
      <c r="A59">
        <v>12</v>
      </c>
      <c r="B59" s="3">
        <v>59</v>
      </c>
      <c r="C59">
        <f t="shared" si="0"/>
        <v>7.08</v>
      </c>
    </row>
    <row r="60" spans="1:3" x14ac:dyDescent="0.3">
      <c r="A60">
        <v>12</v>
      </c>
      <c r="B60" s="3">
        <v>60</v>
      </c>
      <c r="C60">
        <f t="shared" si="0"/>
        <v>7.1999999999999993</v>
      </c>
    </row>
    <row r="61" spans="1:3" x14ac:dyDescent="0.3">
      <c r="A61">
        <v>12</v>
      </c>
      <c r="B61" s="3">
        <v>61</v>
      </c>
      <c r="C61">
        <f t="shared" si="0"/>
        <v>7.3199999999999994</v>
      </c>
    </row>
    <row r="62" spans="1:3" x14ac:dyDescent="0.3">
      <c r="A62">
        <v>12</v>
      </c>
      <c r="B62" s="3">
        <v>62</v>
      </c>
      <c r="C62">
        <f t="shared" si="0"/>
        <v>7.4399999999999995</v>
      </c>
    </row>
    <row r="63" spans="1:3" x14ac:dyDescent="0.3">
      <c r="A63">
        <v>12</v>
      </c>
      <c r="B63" s="3">
        <v>63</v>
      </c>
      <c r="C63">
        <f t="shared" si="0"/>
        <v>7.56</v>
      </c>
    </row>
    <row r="64" spans="1:3" x14ac:dyDescent="0.3">
      <c r="A64">
        <v>12</v>
      </c>
      <c r="B64" s="3">
        <v>64</v>
      </c>
      <c r="C64">
        <f t="shared" si="0"/>
        <v>7.68</v>
      </c>
    </row>
    <row r="65" spans="1:3" x14ac:dyDescent="0.3">
      <c r="A65">
        <v>12</v>
      </c>
      <c r="B65" s="3">
        <v>65</v>
      </c>
      <c r="C65">
        <f t="shared" si="0"/>
        <v>7.8</v>
      </c>
    </row>
    <row r="66" spans="1:3" x14ac:dyDescent="0.3">
      <c r="A66">
        <v>12</v>
      </c>
      <c r="B66" s="3">
        <v>66</v>
      </c>
      <c r="C66">
        <f t="shared" ref="C66:C100" si="1">A66/100*B66</f>
        <v>7.92</v>
      </c>
    </row>
    <row r="67" spans="1:3" x14ac:dyDescent="0.3">
      <c r="A67">
        <v>12</v>
      </c>
      <c r="B67" s="3">
        <v>67</v>
      </c>
      <c r="C67">
        <f t="shared" si="1"/>
        <v>8.0399999999999991</v>
      </c>
    </row>
    <row r="68" spans="1:3" x14ac:dyDescent="0.3">
      <c r="A68">
        <v>12</v>
      </c>
      <c r="B68" s="3">
        <v>68</v>
      </c>
      <c r="C68">
        <f t="shared" si="1"/>
        <v>8.16</v>
      </c>
    </row>
    <row r="69" spans="1:3" x14ac:dyDescent="0.3">
      <c r="A69">
        <v>12</v>
      </c>
      <c r="B69" s="3">
        <v>69</v>
      </c>
      <c r="C69">
        <f t="shared" si="1"/>
        <v>8.2799999999999994</v>
      </c>
    </row>
    <row r="70" spans="1:3" x14ac:dyDescent="0.3">
      <c r="A70">
        <v>12</v>
      </c>
      <c r="B70" s="3">
        <v>70</v>
      </c>
      <c r="C70">
        <f t="shared" si="1"/>
        <v>8.4</v>
      </c>
    </row>
    <row r="71" spans="1:3" x14ac:dyDescent="0.3">
      <c r="A71">
        <v>12</v>
      </c>
      <c r="B71" s="3">
        <v>71</v>
      </c>
      <c r="C71">
        <f t="shared" si="1"/>
        <v>8.52</v>
      </c>
    </row>
    <row r="72" spans="1:3" x14ac:dyDescent="0.3">
      <c r="A72">
        <v>12</v>
      </c>
      <c r="B72" s="3">
        <v>72</v>
      </c>
      <c r="C72">
        <f t="shared" si="1"/>
        <v>8.64</v>
      </c>
    </row>
    <row r="73" spans="1:3" x14ac:dyDescent="0.3">
      <c r="A73">
        <v>12</v>
      </c>
      <c r="B73" s="3">
        <v>73</v>
      </c>
      <c r="C73">
        <f t="shared" si="1"/>
        <v>8.76</v>
      </c>
    </row>
    <row r="74" spans="1:3" x14ac:dyDescent="0.3">
      <c r="A74">
        <v>12</v>
      </c>
      <c r="B74" s="3">
        <v>74</v>
      </c>
      <c r="C74">
        <f t="shared" si="1"/>
        <v>8.879999999999999</v>
      </c>
    </row>
    <row r="75" spans="1:3" x14ac:dyDescent="0.3">
      <c r="A75">
        <v>12</v>
      </c>
      <c r="B75" s="3">
        <v>75</v>
      </c>
      <c r="C75">
        <f t="shared" si="1"/>
        <v>9</v>
      </c>
    </row>
    <row r="76" spans="1:3" x14ac:dyDescent="0.3">
      <c r="A76">
        <v>12</v>
      </c>
      <c r="B76" s="3">
        <v>76</v>
      </c>
      <c r="C76">
        <f t="shared" si="1"/>
        <v>9.1199999999999992</v>
      </c>
    </row>
    <row r="77" spans="1:3" x14ac:dyDescent="0.3">
      <c r="A77">
        <v>12</v>
      </c>
      <c r="B77" s="3">
        <v>77</v>
      </c>
      <c r="C77">
        <f t="shared" si="1"/>
        <v>9.24</v>
      </c>
    </row>
    <row r="78" spans="1:3" x14ac:dyDescent="0.3">
      <c r="A78">
        <v>12</v>
      </c>
      <c r="B78" s="3">
        <v>78</v>
      </c>
      <c r="C78">
        <f t="shared" si="1"/>
        <v>9.36</v>
      </c>
    </row>
    <row r="79" spans="1:3" x14ac:dyDescent="0.3">
      <c r="A79">
        <v>12</v>
      </c>
      <c r="B79" s="3">
        <v>79</v>
      </c>
      <c r="C79">
        <f t="shared" si="1"/>
        <v>9.48</v>
      </c>
    </row>
    <row r="80" spans="1:3" x14ac:dyDescent="0.3">
      <c r="A80">
        <v>12</v>
      </c>
      <c r="B80" s="3">
        <v>80</v>
      </c>
      <c r="C80">
        <f t="shared" si="1"/>
        <v>9.6</v>
      </c>
    </row>
    <row r="81" spans="1:3" x14ac:dyDescent="0.3">
      <c r="A81">
        <v>12</v>
      </c>
      <c r="B81" s="3">
        <v>81</v>
      </c>
      <c r="C81">
        <f t="shared" si="1"/>
        <v>9.7199999999999989</v>
      </c>
    </row>
    <row r="82" spans="1:3" x14ac:dyDescent="0.3">
      <c r="A82">
        <v>12</v>
      </c>
      <c r="B82" s="3">
        <v>82</v>
      </c>
      <c r="C82">
        <f t="shared" si="1"/>
        <v>9.84</v>
      </c>
    </row>
    <row r="83" spans="1:3" x14ac:dyDescent="0.3">
      <c r="A83">
        <v>12</v>
      </c>
      <c r="B83" s="3">
        <v>83</v>
      </c>
      <c r="C83">
        <f t="shared" si="1"/>
        <v>9.9599999999999991</v>
      </c>
    </row>
    <row r="84" spans="1:3" x14ac:dyDescent="0.3">
      <c r="A84">
        <v>12</v>
      </c>
      <c r="B84" s="3">
        <v>84</v>
      </c>
      <c r="C84">
        <f t="shared" si="1"/>
        <v>10.08</v>
      </c>
    </row>
    <row r="85" spans="1:3" x14ac:dyDescent="0.3">
      <c r="A85">
        <v>12</v>
      </c>
      <c r="B85" s="3">
        <v>85</v>
      </c>
      <c r="C85">
        <f t="shared" si="1"/>
        <v>10.199999999999999</v>
      </c>
    </row>
    <row r="86" spans="1:3" x14ac:dyDescent="0.3">
      <c r="A86">
        <v>12</v>
      </c>
      <c r="B86" s="3">
        <v>86</v>
      </c>
      <c r="C86">
        <f t="shared" si="1"/>
        <v>10.32</v>
      </c>
    </row>
    <row r="87" spans="1:3" x14ac:dyDescent="0.3">
      <c r="A87">
        <v>12</v>
      </c>
      <c r="B87" s="3">
        <v>87</v>
      </c>
      <c r="C87">
        <f t="shared" si="1"/>
        <v>10.44</v>
      </c>
    </row>
    <row r="88" spans="1:3" x14ac:dyDescent="0.3">
      <c r="A88">
        <v>12</v>
      </c>
      <c r="B88" s="3">
        <v>88</v>
      </c>
      <c r="C88">
        <f t="shared" si="1"/>
        <v>10.559999999999999</v>
      </c>
    </row>
    <row r="89" spans="1:3" x14ac:dyDescent="0.3">
      <c r="A89">
        <v>12</v>
      </c>
      <c r="B89" s="3">
        <v>89</v>
      </c>
      <c r="C89">
        <f t="shared" si="1"/>
        <v>10.68</v>
      </c>
    </row>
    <row r="90" spans="1:3" x14ac:dyDescent="0.3">
      <c r="A90">
        <v>12</v>
      </c>
      <c r="B90" s="3">
        <v>90</v>
      </c>
      <c r="C90">
        <f t="shared" si="1"/>
        <v>10.799999999999999</v>
      </c>
    </row>
    <row r="91" spans="1:3" x14ac:dyDescent="0.3">
      <c r="A91">
        <v>12</v>
      </c>
      <c r="B91" s="3">
        <v>91</v>
      </c>
      <c r="C91">
        <f t="shared" si="1"/>
        <v>10.92</v>
      </c>
    </row>
    <row r="92" spans="1:3" x14ac:dyDescent="0.3">
      <c r="A92">
        <v>12</v>
      </c>
      <c r="B92" s="3">
        <v>92</v>
      </c>
      <c r="C92">
        <f t="shared" si="1"/>
        <v>11.04</v>
      </c>
    </row>
    <row r="93" spans="1:3" x14ac:dyDescent="0.3">
      <c r="A93">
        <v>12</v>
      </c>
      <c r="B93" s="3">
        <v>93</v>
      </c>
      <c r="C93">
        <f t="shared" si="1"/>
        <v>11.16</v>
      </c>
    </row>
    <row r="94" spans="1:3" x14ac:dyDescent="0.3">
      <c r="A94">
        <v>12</v>
      </c>
      <c r="B94" s="3">
        <v>94</v>
      </c>
      <c r="C94">
        <f t="shared" si="1"/>
        <v>11.28</v>
      </c>
    </row>
    <row r="95" spans="1:3" x14ac:dyDescent="0.3">
      <c r="A95">
        <v>12</v>
      </c>
      <c r="B95" s="3">
        <v>95</v>
      </c>
      <c r="C95">
        <f t="shared" si="1"/>
        <v>11.4</v>
      </c>
    </row>
    <row r="96" spans="1:3" x14ac:dyDescent="0.3">
      <c r="A96">
        <v>12</v>
      </c>
      <c r="B96" s="3">
        <v>96</v>
      </c>
      <c r="C96">
        <f t="shared" si="1"/>
        <v>11.52</v>
      </c>
    </row>
    <row r="97" spans="1:4" x14ac:dyDescent="0.3">
      <c r="A97">
        <v>12</v>
      </c>
      <c r="B97" s="3">
        <v>97</v>
      </c>
      <c r="C97">
        <f t="shared" si="1"/>
        <v>11.639999999999999</v>
      </c>
    </row>
    <row r="98" spans="1:4" x14ac:dyDescent="0.3">
      <c r="A98">
        <v>12</v>
      </c>
      <c r="B98" s="3">
        <v>98</v>
      </c>
      <c r="C98">
        <f t="shared" si="1"/>
        <v>11.76</v>
      </c>
    </row>
    <row r="99" spans="1:4" x14ac:dyDescent="0.3">
      <c r="A99">
        <v>12</v>
      </c>
      <c r="B99" s="3">
        <v>99</v>
      </c>
      <c r="C99">
        <f t="shared" si="1"/>
        <v>11.879999999999999</v>
      </c>
    </row>
    <row r="100" spans="1:4" x14ac:dyDescent="0.3">
      <c r="A100">
        <v>12</v>
      </c>
      <c r="B100" s="3">
        <v>100</v>
      </c>
      <c r="C100">
        <f t="shared" si="1"/>
        <v>12</v>
      </c>
    </row>
    <row r="101" spans="1:4" x14ac:dyDescent="0.3">
      <c r="D101">
        <v>40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2"/>
  <sheetViews>
    <sheetView topLeftCell="A73" workbookViewId="0">
      <selection activeCell="A101" sqref="A101:F101"/>
    </sheetView>
  </sheetViews>
  <sheetFormatPr defaultRowHeight="14.4" x14ac:dyDescent="0.3"/>
  <cols>
    <col min="5" max="5" width="8.88671875" style="17"/>
    <col min="6" max="6" width="9.6640625" style="17" bestFit="1" customWidth="1"/>
  </cols>
  <sheetData>
    <row r="1" spans="1:6" x14ac:dyDescent="0.3">
      <c r="A1" s="6">
        <v>1500</v>
      </c>
      <c r="B1" s="5">
        <f t="shared" ref="B1" si="0">A1/60</f>
        <v>25</v>
      </c>
      <c r="C1" s="5">
        <f t="shared" ref="C1" si="1">B1*4</f>
        <v>100</v>
      </c>
      <c r="D1" s="5">
        <f t="shared" ref="D1" si="2">1000/C1</f>
        <v>10</v>
      </c>
      <c r="E1" s="11">
        <f t="shared" ref="E1" si="3">D1*2</f>
        <v>20</v>
      </c>
      <c r="F1" s="16">
        <f>E1*1000</f>
        <v>20000</v>
      </c>
    </row>
    <row r="2" spans="1:6" x14ac:dyDescent="0.3">
      <c r="A2" s="6">
        <f>A1+5</f>
        <v>1505</v>
      </c>
      <c r="B2" s="5">
        <f t="shared" ref="B2:B65" si="4">A2/60</f>
        <v>25.083333333333332</v>
      </c>
      <c r="C2" s="5">
        <f t="shared" ref="C2:C65" si="5">B2*4</f>
        <v>100.33333333333333</v>
      </c>
      <c r="D2" s="5">
        <f t="shared" ref="D2:D65" si="6">1000/C2</f>
        <v>9.9667774086378742</v>
      </c>
      <c r="E2" s="11">
        <f t="shared" ref="E2:E65" si="7">D2*2</f>
        <v>19.933554817275748</v>
      </c>
      <c r="F2" s="16">
        <f t="shared" ref="F2:F65" si="8">E2*1000</f>
        <v>19933.554817275748</v>
      </c>
    </row>
    <row r="3" spans="1:6" x14ac:dyDescent="0.3">
      <c r="A3" s="6">
        <f t="shared" ref="A3:A66" si="9">A2+5</f>
        <v>1510</v>
      </c>
      <c r="B3" s="5">
        <f t="shared" si="4"/>
        <v>25.166666666666668</v>
      </c>
      <c r="C3" s="5">
        <f t="shared" si="5"/>
        <v>100.66666666666667</v>
      </c>
      <c r="D3" s="5">
        <f t="shared" si="6"/>
        <v>9.9337748344370862</v>
      </c>
      <c r="E3" s="11">
        <f t="shared" si="7"/>
        <v>19.867549668874172</v>
      </c>
      <c r="F3" s="16">
        <f t="shared" si="8"/>
        <v>19867.549668874173</v>
      </c>
    </row>
    <row r="4" spans="1:6" x14ac:dyDescent="0.3">
      <c r="A4" s="6">
        <f t="shared" si="9"/>
        <v>1515</v>
      </c>
      <c r="B4" s="5">
        <f t="shared" si="4"/>
        <v>25.25</v>
      </c>
      <c r="C4" s="5">
        <f t="shared" si="5"/>
        <v>101</v>
      </c>
      <c r="D4" s="5">
        <f t="shared" si="6"/>
        <v>9.9009900990099009</v>
      </c>
      <c r="E4" s="11">
        <f t="shared" si="7"/>
        <v>19.801980198019802</v>
      </c>
      <c r="F4" s="16">
        <f t="shared" si="8"/>
        <v>19801.980198019803</v>
      </c>
    </row>
    <row r="5" spans="1:6" x14ac:dyDescent="0.3">
      <c r="A5" s="6">
        <f t="shared" si="9"/>
        <v>1520</v>
      </c>
      <c r="B5" s="5">
        <f t="shared" si="4"/>
        <v>25.333333333333332</v>
      </c>
      <c r="C5" s="5">
        <f t="shared" si="5"/>
        <v>101.33333333333333</v>
      </c>
      <c r="D5" s="5">
        <f t="shared" si="6"/>
        <v>9.8684210526315788</v>
      </c>
      <c r="E5" s="11">
        <f t="shared" si="7"/>
        <v>19.736842105263158</v>
      </c>
      <c r="F5" s="16">
        <f t="shared" si="8"/>
        <v>19736.842105263157</v>
      </c>
    </row>
    <row r="6" spans="1:6" x14ac:dyDescent="0.3">
      <c r="A6" s="6">
        <f t="shared" si="9"/>
        <v>1525</v>
      </c>
      <c r="B6" s="5">
        <f t="shared" si="4"/>
        <v>25.416666666666668</v>
      </c>
      <c r="C6" s="5">
        <f t="shared" si="5"/>
        <v>101.66666666666667</v>
      </c>
      <c r="D6" s="5">
        <f t="shared" si="6"/>
        <v>9.8360655737704921</v>
      </c>
      <c r="E6" s="11">
        <f t="shared" si="7"/>
        <v>19.672131147540984</v>
      </c>
      <c r="F6" s="16">
        <f t="shared" si="8"/>
        <v>19672.131147540986</v>
      </c>
    </row>
    <row r="7" spans="1:6" x14ac:dyDescent="0.3">
      <c r="A7" s="6">
        <f t="shared" si="9"/>
        <v>1530</v>
      </c>
      <c r="B7" s="5">
        <f t="shared" si="4"/>
        <v>25.5</v>
      </c>
      <c r="C7" s="5">
        <f t="shared" si="5"/>
        <v>102</v>
      </c>
      <c r="D7" s="5">
        <f t="shared" si="6"/>
        <v>9.8039215686274517</v>
      </c>
      <c r="E7" s="11">
        <f t="shared" si="7"/>
        <v>19.607843137254903</v>
      </c>
      <c r="F7" s="16">
        <f t="shared" si="8"/>
        <v>19607.843137254902</v>
      </c>
    </row>
    <row r="8" spans="1:6" x14ac:dyDescent="0.3">
      <c r="A8" s="6">
        <f t="shared" si="9"/>
        <v>1535</v>
      </c>
      <c r="B8" s="5">
        <f t="shared" si="4"/>
        <v>25.583333333333332</v>
      </c>
      <c r="C8" s="5">
        <f t="shared" si="5"/>
        <v>102.33333333333333</v>
      </c>
      <c r="D8" s="5">
        <f t="shared" si="6"/>
        <v>9.7719869706840399</v>
      </c>
      <c r="E8" s="11">
        <f t="shared" si="7"/>
        <v>19.54397394136808</v>
      </c>
      <c r="F8" s="16">
        <f t="shared" si="8"/>
        <v>19543.97394136808</v>
      </c>
    </row>
    <row r="9" spans="1:6" x14ac:dyDescent="0.3">
      <c r="A9" s="6">
        <f t="shared" si="9"/>
        <v>1540</v>
      </c>
      <c r="B9" s="5">
        <f t="shared" si="4"/>
        <v>25.666666666666668</v>
      </c>
      <c r="C9" s="5">
        <f t="shared" si="5"/>
        <v>102.66666666666667</v>
      </c>
      <c r="D9" s="5">
        <f t="shared" si="6"/>
        <v>9.7402597402597397</v>
      </c>
      <c r="E9" s="11">
        <f t="shared" si="7"/>
        <v>19.480519480519479</v>
      </c>
      <c r="F9" s="16">
        <f t="shared" si="8"/>
        <v>19480.519480519481</v>
      </c>
    </row>
    <row r="10" spans="1:6" x14ac:dyDescent="0.3">
      <c r="A10" s="6">
        <f t="shared" si="9"/>
        <v>1545</v>
      </c>
      <c r="B10" s="5">
        <f t="shared" si="4"/>
        <v>25.75</v>
      </c>
      <c r="C10" s="5">
        <f t="shared" si="5"/>
        <v>103</v>
      </c>
      <c r="D10" s="5">
        <f t="shared" si="6"/>
        <v>9.7087378640776691</v>
      </c>
      <c r="E10" s="11">
        <f t="shared" si="7"/>
        <v>19.417475728155338</v>
      </c>
      <c r="F10" s="16">
        <f t="shared" si="8"/>
        <v>19417.475728155339</v>
      </c>
    </row>
    <row r="11" spans="1:6" x14ac:dyDescent="0.3">
      <c r="A11" s="6">
        <f t="shared" si="9"/>
        <v>1550</v>
      </c>
      <c r="B11" s="5">
        <f t="shared" si="4"/>
        <v>25.833333333333332</v>
      </c>
      <c r="C11" s="5">
        <f t="shared" si="5"/>
        <v>103.33333333333333</v>
      </c>
      <c r="D11" s="5">
        <f t="shared" si="6"/>
        <v>9.67741935483871</v>
      </c>
      <c r="E11" s="11">
        <f t="shared" si="7"/>
        <v>19.35483870967742</v>
      </c>
      <c r="F11" s="16">
        <f t="shared" si="8"/>
        <v>19354.83870967742</v>
      </c>
    </row>
    <row r="12" spans="1:6" x14ac:dyDescent="0.3">
      <c r="A12" s="6">
        <f t="shared" si="9"/>
        <v>1555</v>
      </c>
      <c r="B12" s="5">
        <f t="shared" si="4"/>
        <v>25.916666666666668</v>
      </c>
      <c r="C12" s="5">
        <f t="shared" si="5"/>
        <v>103.66666666666667</v>
      </c>
      <c r="D12" s="5">
        <f t="shared" si="6"/>
        <v>9.6463022508038581</v>
      </c>
      <c r="E12" s="11">
        <f t="shared" si="7"/>
        <v>19.292604501607716</v>
      </c>
      <c r="F12" s="16">
        <f t="shared" si="8"/>
        <v>19292.604501607715</v>
      </c>
    </row>
    <row r="13" spans="1:6" x14ac:dyDescent="0.3">
      <c r="A13" s="6">
        <f t="shared" si="9"/>
        <v>1560</v>
      </c>
      <c r="B13" s="5">
        <f t="shared" si="4"/>
        <v>26</v>
      </c>
      <c r="C13" s="5">
        <f t="shared" si="5"/>
        <v>104</v>
      </c>
      <c r="D13" s="5">
        <f t="shared" si="6"/>
        <v>9.615384615384615</v>
      </c>
      <c r="E13" s="11">
        <f t="shared" si="7"/>
        <v>19.23076923076923</v>
      </c>
      <c r="F13" s="16">
        <f t="shared" si="8"/>
        <v>19230.76923076923</v>
      </c>
    </row>
    <row r="14" spans="1:6" x14ac:dyDescent="0.3">
      <c r="A14" s="6">
        <f t="shared" si="9"/>
        <v>1565</v>
      </c>
      <c r="B14" s="5">
        <f t="shared" si="4"/>
        <v>26.083333333333332</v>
      </c>
      <c r="C14" s="5">
        <f t="shared" si="5"/>
        <v>104.33333333333333</v>
      </c>
      <c r="D14" s="5">
        <f t="shared" si="6"/>
        <v>9.5846645367412151</v>
      </c>
      <c r="E14" s="11">
        <f t="shared" si="7"/>
        <v>19.16932907348243</v>
      </c>
      <c r="F14" s="16">
        <f t="shared" si="8"/>
        <v>19169.32907348243</v>
      </c>
    </row>
    <row r="15" spans="1:6" x14ac:dyDescent="0.3">
      <c r="A15" s="6">
        <f t="shared" si="9"/>
        <v>1570</v>
      </c>
      <c r="B15" s="5">
        <f t="shared" si="4"/>
        <v>26.166666666666668</v>
      </c>
      <c r="C15" s="5">
        <f t="shared" si="5"/>
        <v>104.66666666666667</v>
      </c>
      <c r="D15" s="5">
        <f t="shared" si="6"/>
        <v>9.5541401273885338</v>
      </c>
      <c r="E15" s="11">
        <f t="shared" si="7"/>
        <v>19.108280254777068</v>
      </c>
      <c r="F15" s="16">
        <f t="shared" si="8"/>
        <v>19108.280254777066</v>
      </c>
    </row>
    <row r="16" spans="1:6" x14ac:dyDescent="0.3">
      <c r="A16" s="6">
        <f t="shared" si="9"/>
        <v>1575</v>
      </c>
      <c r="B16" s="5">
        <f t="shared" si="4"/>
        <v>26.25</v>
      </c>
      <c r="C16" s="5">
        <f t="shared" si="5"/>
        <v>105</v>
      </c>
      <c r="D16" s="5">
        <f t="shared" si="6"/>
        <v>9.5238095238095237</v>
      </c>
      <c r="E16" s="11">
        <f t="shared" si="7"/>
        <v>19.047619047619047</v>
      </c>
      <c r="F16" s="16">
        <f t="shared" si="8"/>
        <v>19047.619047619046</v>
      </c>
    </row>
    <row r="17" spans="1:6" x14ac:dyDescent="0.3">
      <c r="A17" s="6">
        <f t="shared" si="9"/>
        <v>1580</v>
      </c>
      <c r="B17" s="5">
        <f t="shared" si="4"/>
        <v>26.333333333333332</v>
      </c>
      <c r="C17" s="5">
        <f t="shared" si="5"/>
        <v>105.33333333333333</v>
      </c>
      <c r="D17" s="5">
        <f t="shared" si="6"/>
        <v>9.4936708860759502</v>
      </c>
      <c r="E17" s="11">
        <f t="shared" si="7"/>
        <v>18.9873417721519</v>
      </c>
      <c r="F17" s="16">
        <f t="shared" si="8"/>
        <v>18987.3417721519</v>
      </c>
    </row>
    <row r="18" spans="1:6" x14ac:dyDescent="0.3">
      <c r="A18" s="6">
        <f t="shared" si="9"/>
        <v>1585</v>
      </c>
      <c r="B18" s="5">
        <f t="shared" si="4"/>
        <v>26.416666666666668</v>
      </c>
      <c r="C18" s="5">
        <f t="shared" si="5"/>
        <v>105.66666666666667</v>
      </c>
      <c r="D18" s="5">
        <f t="shared" si="6"/>
        <v>9.4637223974763405</v>
      </c>
      <c r="E18" s="11">
        <f t="shared" si="7"/>
        <v>18.927444794952681</v>
      </c>
      <c r="F18" s="16">
        <f t="shared" si="8"/>
        <v>18927.44479495268</v>
      </c>
    </row>
    <row r="19" spans="1:6" x14ac:dyDescent="0.3">
      <c r="A19" s="6">
        <f t="shared" si="9"/>
        <v>1590</v>
      </c>
      <c r="B19" s="5">
        <f t="shared" si="4"/>
        <v>26.5</v>
      </c>
      <c r="C19" s="5">
        <f t="shared" si="5"/>
        <v>106</v>
      </c>
      <c r="D19" s="5">
        <f t="shared" si="6"/>
        <v>9.433962264150944</v>
      </c>
      <c r="E19" s="11">
        <f t="shared" si="7"/>
        <v>18.867924528301888</v>
      </c>
      <c r="F19" s="16">
        <f t="shared" si="8"/>
        <v>18867.924528301886</v>
      </c>
    </row>
    <row r="20" spans="1:6" x14ac:dyDescent="0.3">
      <c r="A20" s="6">
        <f t="shared" si="9"/>
        <v>1595</v>
      </c>
      <c r="B20" s="5">
        <f t="shared" si="4"/>
        <v>26.583333333333332</v>
      </c>
      <c r="C20" s="5">
        <f t="shared" si="5"/>
        <v>106.33333333333333</v>
      </c>
      <c r="D20" s="5">
        <f t="shared" si="6"/>
        <v>9.4043887147335425</v>
      </c>
      <c r="E20" s="11">
        <f t="shared" si="7"/>
        <v>18.808777429467085</v>
      </c>
      <c r="F20" s="16">
        <f t="shared" si="8"/>
        <v>18808.777429467085</v>
      </c>
    </row>
    <row r="21" spans="1:6" x14ac:dyDescent="0.3">
      <c r="A21" s="6">
        <f t="shared" si="9"/>
        <v>1600</v>
      </c>
      <c r="B21" s="5">
        <f t="shared" si="4"/>
        <v>26.666666666666668</v>
      </c>
      <c r="C21" s="5">
        <f t="shared" si="5"/>
        <v>106.66666666666667</v>
      </c>
      <c r="D21" s="5">
        <f t="shared" si="6"/>
        <v>9.375</v>
      </c>
      <c r="E21" s="11">
        <f t="shared" si="7"/>
        <v>18.75</v>
      </c>
      <c r="F21" s="16">
        <f t="shared" si="8"/>
        <v>18750</v>
      </c>
    </row>
    <row r="22" spans="1:6" x14ac:dyDescent="0.3">
      <c r="A22" s="6">
        <f t="shared" si="9"/>
        <v>1605</v>
      </c>
      <c r="B22" s="5">
        <f t="shared" si="4"/>
        <v>26.75</v>
      </c>
      <c r="C22" s="5">
        <f t="shared" si="5"/>
        <v>107</v>
      </c>
      <c r="D22" s="5">
        <f t="shared" si="6"/>
        <v>9.3457943925233646</v>
      </c>
      <c r="E22" s="11">
        <f t="shared" si="7"/>
        <v>18.691588785046729</v>
      </c>
      <c r="F22" s="16">
        <f t="shared" si="8"/>
        <v>18691.58878504673</v>
      </c>
    </row>
    <row r="23" spans="1:6" x14ac:dyDescent="0.3">
      <c r="A23" s="6">
        <f t="shared" si="9"/>
        <v>1610</v>
      </c>
      <c r="B23" s="5">
        <f t="shared" si="4"/>
        <v>26.833333333333332</v>
      </c>
      <c r="C23" s="5">
        <f t="shared" si="5"/>
        <v>107.33333333333333</v>
      </c>
      <c r="D23" s="5">
        <f t="shared" si="6"/>
        <v>9.316770186335404</v>
      </c>
      <c r="E23" s="11">
        <f t="shared" si="7"/>
        <v>18.633540372670808</v>
      </c>
      <c r="F23" s="16">
        <f t="shared" si="8"/>
        <v>18633.540372670806</v>
      </c>
    </row>
    <row r="24" spans="1:6" x14ac:dyDescent="0.3">
      <c r="A24" s="6">
        <f t="shared" si="9"/>
        <v>1615</v>
      </c>
      <c r="B24" s="5">
        <f t="shared" si="4"/>
        <v>26.916666666666668</v>
      </c>
      <c r="C24" s="5">
        <f t="shared" si="5"/>
        <v>107.66666666666667</v>
      </c>
      <c r="D24" s="5">
        <f t="shared" si="6"/>
        <v>9.2879256965944261</v>
      </c>
      <c r="E24" s="11">
        <f t="shared" si="7"/>
        <v>18.575851393188852</v>
      </c>
      <c r="F24" s="16">
        <f t="shared" si="8"/>
        <v>18575.851393188852</v>
      </c>
    </row>
    <row r="25" spans="1:6" x14ac:dyDescent="0.3">
      <c r="A25" s="6">
        <f t="shared" si="9"/>
        <v>1620</v>
      </c>
      <c r="B25" s="5">
        <f t="shared" si="4"/>
        <v>27</v>
      </c>
      <c r="C25" s="5">
        <f t="shared" si="5"/>
        <v>108</v>
      </c>
      <c r="D25" s="5">
        <f t="shared" si="6"/>
        <v>9.2592592592592595</v>
      </c>
      <c r="E25" s="11">
        <f t="shared" si="7"/>
        <v>18.518518518518519</v>
      </c>
      <c r="F25" s="16">
        <f t="shared" si="8"/>
        <v>18518.518518518518</v>
      </c>
    </row>
    <row r="26" spans="1:6" x14ac:dyDescent="0.3">
      <c r="A26" s="6">
        <f t="shared" si="9"/>
        <v>1625</v>
      </c>
      <c r="B26" s="5">
        <f t="shared" si="4"/>
        <v>27.083333333333332</v>
      </c>
      <c r="C26" s="5">
        <f t="shared" si="5"/>
        <v>108.33333333333333</v>
      </c>
      <c r="D26" s="5">
        <f t="shared" si="6"/>
        <v>9.2307692307692317</v>
      </c>
      <c r="E26" s="11">
        <f t="shared" si="7"/>
        <v>18.461538461538463</v>
      </c>
      <c r="F26" s="16">
        <f t="shared" si="8"/>
        <v>18461.538461538465</v>
      </c>
    </row>
    <row r="27" spans="1:6" x14ac:dyDescent="0.3">
      <c r="A27" s="6">
        <f t="shared" si="9"/>
        <v>1630</v>
      </c>
      <c r="B27" s="5">
        <f t="shared" si="4"/>
        <v>27.166666666666668</v>
      </c>
      <c r="C27" s="5">
        <f t="shared" si="5"/>
        <v>108.66666666666667</v>
      </c>
      <c r="D27" s="5">
        <f t="shared" si="6"/>
        <v>9.2024539877300615</v>
      </c>
      <c r="E27" s="11">
        <f t="shared" si="7"/>
        <v>18.404907975460123</v>
      </c>
      <c r="F27" s="16">
        <f t="shared" si="8"/>
        <v>18404.907975460123</v>
      </c>
    </row>
    <row r="28" spans="1:6" x14ac:dyDescent="0.3">
      <c r="A28" s="6">
        <f t="shared" si="9"/>
        <v>1635</v>
      </c>
      <c r="B28" s="5">
        <f t="shared" si="4"/>
        <v>27.25</v>
      </c>
      <c r="C28" s="5">
        <f t="shared" si="5"/>
        <v>109</v>
      </c>
      <c r="D28" s="5">
        <f t="shared" si="6"/>
        <v>9.1743119266055047</v>
      </c>
      <c r="E28" s="11">
        <f t="shared" si="7"/>
        <v>18.348623853211009</v>
      </c>
      <c r="F28" s="16">
        <f t="shared" si="8"/>
        <v>18348.623853211011</v>
      </c>
    </row>
    <row r="29" spans="1:6" x14ac:dyDescent="0.3">
      <c r="A29" s="6">
        <f t="shared" si="9"/>
        <v>1640</v>
      </c>
      <c r="B29" s="5">
        <f t="shared" si="4"/>
        <v>27.333333333333332</v>
      </c>
      <c r="C29" s="5">
        <f t="shared" si="5"/>
        <v>109.33333333333333</v>
      </c>
      <c r="D29" s="5">
        <f t="shared" si="6"/>
        <v>9.1463414634146343</v>
      </c>
      <c r="E29" s="11">
        <f t="shared" si="7"/>
        <v>18.292682926829269</v>
      </c>
      <c r="F29" s="16">
        <f t="shared" si="8"/>
        <v>18292.682926829268</v>
      </c>
    </row>
    <row r="30" spans="1:6" x14ac:dyDescent="0.3">
      <c r="A30" s="6">
        <f t="shared" si="9"/>
        <v>1645</v>
      </c>
      <c r="B30" s="5">
        <f t="shared" si="4"/>
        <v>27.416666666666668</v>
      </c>
      <c r="C30" s="5">
        <f t="shared" si="5"/>
        <v>109.66666666666667</v>
      </c>
      <c r="D30" s="5">
        <f t="shared" si="6"/>
        <v>9.1185410334346493</v>
      </c>
      <c r="E30" s="11">
        <f t="shared" si="7"/>
        <v>18.237082066869299</v>
      </c>
      <c r="F30" s="16">
        <f t="shared" si="8"/>
        <v>18237.082066869298</v>
      </c>
    </row>
    <row r="31" spans="1:6" x14ac:dyDescent="0.3">
      <c r="A31" s="6">
        <f t="shared" si="9"/>
        <v>1650</v>
      </c>
      <c r="B31" s="5">
        <f t="shared" si="4"/>
        <v>27.5</v>
      </c>
      <c r="C31" s="5">
        <f t="shared" si="5"/>
        <v>110</v>
      </c>
      <c r="D31" s="5">
        <f t="shared" si="6"/>
        <v>9.0909090909090917</v>
      </c>
      <c r="E31" s="11">
        <f t="shared" si="7"/>
        <v>18.181818181818183</v>
      </c>
      <c r="F31" s="16">
        <f t="shared" si="8"/>
        <v>18181.818181818184</v>
      </c>
    </row>
    <row r="32" spans="1:6" x14ac:dyDescent="0.3">
      <c r="A32" s="6">
        <f t="shared" si="9"/>
        <v>1655</v>
      </c>
      <c r="B32" s="5">
        <f t="shared" si="4"/>
        <v>27.583333333333332</v>
      </c>
      <c r="C32" s="5">
        <f t="shared" si="5"/>
        <v>110.33333333333333</v>
      </c>
      <c r="D32" s="5">
        <f t="shared" si="6"/>
        <v>9.0634441087613293</v>
      </c>
      <c r="E32" s="11">
        <f t="shared" si="7"/>
        <v>18.126888217522659</v>
      </c>
      <c r="F32" s="16">
        <f t="shared" si="8"/>
        <v>18126.888217522657</v>
      </c>
    </row>
    <row r="33" spans="1:6" x14ac:dyDescent="0.3">
      <c r="A33" s="6">
        <f t="shared" si="9"/>
        <v>1660</v>
      </c>
      <c r="B33" s="5">
        <f t="shared" si="4"/>
        <v>27.666666666666668</v>
      </c>
      <c r="C33" s="5">
        <f t="shared" si="5"/>
        <v>110.66666666666667</v>
      </c>
      <c r="D33" s="5">
        <f t="shared" si="6"/>
        <v>9.0361445783132535</v>
      </c>
      <c r="E33" s="11">
        <f t="shared" si="7"/>
        <v>18.072289156626507</v>
      </c>
      <c r="F33" s="16">
        <f t="shared" si="8"/>
        <v>18072.289156626506</v>
      </c>
    </row>
    <row r="34" spans="1:6" x14ac:dyDescent="0.3">
      <c r="A34" s="6">
        <f t="shared" si="9"/>
        <v>1665</v>
      </c>
      <c r="B34" s="5">
        <f t="shared" si="4"/>
        <v>27.75</v>
      </c>
      <c r="C34" s="5">
        <f t="shared" si="5"/>
        <v>111</v>
      </c>
      <c r="D34" s="5">
        <f t="shared" si="6"/>
        <v>9.0090090090090094</v>
      </c>
      <c r="E34" s="11">
        <f t="shared" si="7"/>
        <v>18.018018018018019</v>
      </c>
      <c r="F34" s="16">
        <f t="shared" si="8"/>
        <v>18018.018018018018</v>
      </c>
    </row>
    <row r="35" spans="1:6" x14ac:dyDescent="0.3">
      <c r="A35" s="6">
        <f t="shared" si="9"/>
        <v>1670</v>
      </c>
      <c r="B35" s="5">
        <f t="shared" si="4"/>
        <v>27.833333333333332</v>
      </c>
      <c r="C35" s="5">
        <f t="shared" si="5"/>
        <v>111.33333333333333</v>
      </c>
      <c r="D35" s="5">
        <f t="shared" si="6"/>
        <v>8.9820359281437128</v>
      </c>
      <c r="E35" s="11">
        <f t="shared" si="7"/>
        <v>17.964071856287426</v>
      </c>
      <c r="F35" s="16">
        <f t="shared" si="8"/>
        <v>17964.071856287424</v>
      </c>
    </row>
    <row r="36" spans="1:6" x14ac:dyDescent="0.3">
      <c r="A36" s="6">
        <f t="shared" si="9"/>
        <v>1675</v>
      </c>
      <c r="B36" s="5">
        <f t="shared" si="4"/>
        <v>27.916666666666668</v>
      </c>
      <c r="C36" s="5">
        <f t="shared" si="5"/>
        <v>111.66666666666667</v>
      </c>
      <c r="D36" s="5">
        <f t="shared" si="6"/>
        <v>8.9552238805970141</v>
      </c>
      <c r="E36" s="11">
        <f t="shared" si="7"/>
        <v>17.910447761194028</v>
      </c>
      <c r="F36" s="16">
        <f t="shared" si="8"/>
        <v>17910.447761194027</v>
      </c>
    </row>
    <row r="37" spans="1:6" x14ac:dyDescent="0.3">
      <c r="A37" s="6">
        <f t="shared" si="9"/>
        <v>1680</v>
      </c>
      <c r="B37" s="5">
        <f t="shared" si="4"/>
        <v>28</v>
      </c>
      <c r="C37" s="5">
        <f t="shared" si="5"/>
        <v>112</v>
      </c>
      <c r="D37" s="5">
        <f t="shared" si="6"/>
        <v>8.9285714285714288</v>
      </c>
      <c r="E37" s="11">
        <f t="shared" si="7"/>
        <v>17.857142857142858</v>
      </c>
      <c r="F37" s="16">
        <f t="shared" si="8"/>
        <v>17857.142857142859</v>
      </c>
    </row>
    <row r="38" spans="1:6" x14ac:dyDescent="0.3">
      <c r="A38" s="6">
        <f t="shared" si="9"/>
        <v>1685</v>
      </c>
      <c r="B38" s="5">
        <f t="shared" si="4"/>
        <v>28.083333333333332</v>
      </c>
      <c r="C38" s="5">
        <f t="shared" si="5"/>
        <v>112.33333333333333</v>
      </c>
      <c r="D38" s="5">
        <f t="shared" si="6"/>
        <v>8.9020771513353125</v>
      </c>
      <c r="E38" s="11">
        <f t="shared" si="7"/>
        <v>17.804154302670625</v>
      </c>
      <c r="F38" s="16">
        <f t="shared" si="8"/>
        <v>17804.154302670624</v>
      </c>
    </row>
    <row r="39" spans="1:6" x14ac:dyDescent="0.3">
      <c r="A39" s="6">
        <f t="shared" si="9"/>
        <v>1690</v>
      </c>
      <c r="B39" s="5">
        <f t="shared" si="4"/>
        <v>28.166666666666668</v>
      </c>
      <c r="C39" s="5">
        <f t="shared" si="5"/>
        <v>112.66666666666667</v>
      </c>
      <c r="D39" s="5">
        <f t="shared" si="6"/>
        <v>8.8757396449704142</v>
      </c>
      <c r="E39" s="11">
        <f t="shared" si="7"/>
        <v>17.751479289940828</v>
      </c>
      <c r="F39" s="16">
        <f t="shared" si="8"/>
        <v>17751.479289940828</v>
      </c>
    </row>
    <row r="40" spans="1:6" x14ac:dyDescent="0.3">
      <c r="A40" s="6">
        <f t="shared" si="9"/>
        <v>1695</v>
      </c>
      <c r="B40" s="5">
        <f t="shared" si="4"/>
        <v>28.25</v>
      </c>
      <c r="C40" s="5">
        <f t="shared" si="5"/>
        <v>113</v>
      </c>
      <c r="D40" s="5">
        <f t="shared" si="6"/>
        <v>8.8495575221238933</v>
      </c>
      <c r="E40" s="11">
        <f t="shared" si="7"/>
        <v>17.699115044247787</v>
      </c>
      <c r="F40" s="16">
        <f t="shared" si="8"/>
        <v>17699.115044247788</v>
      </c>
    </row>
    <row r="41" spans="1:6" x14ac:dyDescent="0.3">
      <c r="A41" s="6">
        <f t="shared" si="9"/>
        <v>1700</v>
      </c>
      <c r="B41" s="5">
        <f t="shared" si="4"/>
        <v>28.333333333333332</v>
      </c>
      <c r="C41" s="5">
        <f t="shared" si="5"/>
        <v>113.33333333333333</v>
      </c>
      <c r="D41" s="5">
        <f t="shared" si="6"/>
        <v>8.8235294117647065</v>
      </c>
      <c r="E41" s="11">
        <f t="shared" si="7"/>
        <v>17.647058823529413</v>
      </c>
      <c r="F41" s="16">
        <f t="shared" si="8"/>
        <v>17647.058823529413</v>
      </c>
    </row>
    <row r="42" spans="1:6" x14ac:dyDescent="0.3">
      <c r="A42" s="6">
        <f t="shared" si="9"/>
        <v>1705</v>
      </c>
      <c r="B42" s="5">
        <f t="shared" si="4"/>
        <v>28.416666666666668</v>
      </c>
      <c r="C42" s="5">
        <f t="shared" si="5"/>
        <v>113.66666666666667</v>
      </c>
      <c r="D42" s="5">
        <f t="shared" si="6"/>
        <v>8.7976539589442808</v>
      </c>
      <c r="E42" s="11">
        <f t="shared" si="7"/>
        <v>17.595307917888562</v>
      </c>
      <c r="F42" s="16">
        <f t="shared" si="8"/>
        <v>17595.30791788856</v>
      </c>
    </row>
    <row r="43" spans="1:6" x14ac:dyDescent="0.3">
      <c r="A43" s="6">
        <f t="shared" si="9"/>
        <v>1710</v>
      </c>
      <c r="B43" s="5">
        <f t="shared" si="4"/>
        <v>28.5</v>
      </c>
      <c r="C43" s="5">
        <f t="shared" si="5"/>
        <v>114</v>
      </c>
      <c r="D43" s="5">
        <f t="shared" si="6"/>
        <v>8.7719298245614041</v>
      </c>
      <c r="E43" s="11">
        <f t="shared" si="7"/>
        <v>17.543859649122808</v>
      </c>
      <c r="F43" s="16">
        <f t="shared" si="8"/>
        <v>17543.859649122809</v>
      </c>
    </row>
    <row r="44" spans="1:6" x14ac:dyDescent="0.3">
      <c r="A44" s="6">
        <f t="shared" si="9"/>
        <v>1715</v>
      </c>
      <c r="B44" s="5">
        <f t="shared" si="4"/>
        <v>28.583333333333332</v>
      </c>
      <c r="C44" s="5">
        <f t="shared" si="5"/>
        <v>114.33333333333333</v>
      </c>
      <c r="D44" s="5">
        <f t="shared" si="6"/>
        <v>8.7463556851311957</v>
      </c>
      <c r="E44" s="11">
        <f t="shared" si="7"/>
        <v>17.492711370262391</v>
      </c>
      <c r="F44" s="16">
        <f t="shared" si="8"/>
        <v>17492.71137026239</v>
      </c>
    </row>
    <row r="45" spans="1:6" x14ac:dyDescent="0.3">
      <c r="A45" s="6">
        <f t="shared" si="9"/>
        <v>1720</v>
      </c>
      <c r="B45" s="5">
        <f t="shared" si="4"/>
        <v>28.666666666666668</v>
      </c>
      <c r="C45" s="5">
        <f t="shared" si="5"/>
        <v>114.66666666666667</v>
      </c>
      <c r="D45" s="5">
        <f t="shared" si="6"/>
        <v>8.720930232558139</v>
      </c>
      <c r="E45" s="11">
        <f t="shared" si="7"/>
        <v>17.441860465116278</v>
      </c>
      <c r="F45" s="16">
        <f t="shared" si="8"/>
        <v>17441.860465116279</v>
      </c>
    </row>
    <row r="46" spans="1:6" x14ac:dyDescent="0.3">
      <c r="A46" s="6">
        <f t="shared" si="9"/>
        <v>1725</v>
      </c>
      <c r="B46" s="5">
        <f t="shared" si="4"/>
        <v>28.75</v>
      </c>
      <c r="C46" s="5">
        <f t="shared" si="5"/>
        <v>115</v>
      </c>
      <c r="D46" s="5">
        <f t="shared" si="6"/>
        <v>8.695652173913043</v>
      </c>
      <c r="E46" s="11">
        <f t="shared" si="7"/>
        <v>17.391304347826086</v>
      </c>
      <c r="F46" s="16">
        <f t="shared" si="8"/>
        <v>17391.304347826084</v>
      </c>
    </row>
    <row r="47" spans="1:6" x14ac:dyDescent="0.3">
      <c r="A47" s="6">
        <f t="shared" si="9"/>
        <v>1730</v>
      </c>
      <c r="B47" s="5">
        <f t="shared" si="4"/>
        <v>28.833333333333332</v>
      </c>
      <c r="C47" s="5">
        <f t="shared" si="5"/>
        <v>115.33333333333333</v>
      </c>
      <c r="D47" s="5">
        <f t="shared" si="6"/>
        <v>8.6705202312138727</v>
      </c>
      <c r="E47" s="11">
        <f t="shared" si="7"/>
        <v>17.341040462427745</v>
      </c>
      <c r="F47" s="16">
        <f t="shared" si="8"/>
        <v>17341.040462427747</v>
      </c>
    </row>
    <row r="48" spans="1:6" x14ac:dyDescent="0.3">
      <c r="A48" s="6">
        <f t="shared" si="9"/>
        <v>1735</v>
      </c>
      <c r="B48" s="5">
        <f t="shared" si="4"/>
        <v>28.916666666666668</v>
      </c>
      <c r="C48" s="5">
        <f t="shared" si="5"/>
        <v>115.66666666666667</v>
      </c>
      <c r="D48" s="5">
        <f t="shared" si="6"/>
        <v>8.6455331412103735</v>
      </c>
      <c r="E48" s="11">
        <f t="shared" si="7"/>
        <v>17.291066282420747</v>
      </c>
      <c r="F48" s="16">
        <f t="shared" si="8"/>
        <v>17291.066282420747</v>
      </c>
    </row>
    <row r="49" spans="1:6" x14ac:dyDescent="0.3">
      <c r="A49" s="6">
        <f t="shared" si="9"/>
        <v>1740</v>
      </c>
      <c r="B49" s="5">
        <f t="shared" si="4"/>
        <v>29</v>
      </c>
      <c r="C49" s="5">
        <f t="shared" si="5"/>
        <v>116</v>
      </c>
      <c r="D49" s="5">
        <f t="shared" si="6"/>
        <v>8.6206896551724146</v>
      </c>
      <c r="E49" s="11">
        <f t="shared" si="7"/>
        <v>17.241379310344829</v>
      </c>
      <c r="F49" s="16">
        <f t="shared" si="8"/>
        <v>17241.37931034483</v>
      </c>
    </row>
    <row r="50" spans="1:6" x14ac:dyDescent="0.3">
      <c r="A50" s="6">
        <f t="shared" si="9"/>
        <v>1745</v>
      </c>
      <c r="B50" s="5">
        <f t="shared" si="4"/>
        <v>29.083333333333332</v>
      </c>
      <c r="C50" s="5">
        <f t="shared" si="5"/>
        <v>116.33333333333333</v>
      </c>
      <c r="D50" s="5">
        <f t="shared" si="6"/>
        <v>8.595988538681949</v>
      </c>
      <c r="E50" s="11">
        <f t="shared" si="7"/>
        <v>17.191977077363898</v>
      </c>
      <c r="F50" s="16">
        <f t="shared" si="8"/>
        <v>17191.977077363899</v>
      </c>
    </row>
    <row r="51" spans="1:6" x14ac:dyDescent="0.3">
      <c r="A51" s="6">
        <f t="shared" si="9"/>
        <v>1750</v>
      </c>
      <c r="B51" s="5">
        <f t="shared" si="4"/>
        <v>29.166666666666668</v>
      </c>
      <c r="C51" s="5">
        <f t="shared" si="5"/>
        <v>116.66666666666667</v>
      </c>
      <c r="D51" s="5">
        <f t="shared" si="6"/>
        <v>8.5714285714285712</v>
      </c>
      <c r="E51" s="11">
        <f t="shared" si="7"/>
        <v>17.142857142857142</v>
      </c>
      <c r="F51" s="16">
        <f t="shared" si="8"/>
        <v>17142.857142857141</v>
      </c>
    </row>
    <row r="52" spans="1:6" x14ac:dyDescent="0.3">
      <c r="A52" s="6">
        <f t="shared" si="9"/>
        <v>1755</v>
      </c>
      <c r="B52" s="5">
        <f t="shared" si="4"/>
        <v>29.25</v>
      </c>
      <c r="C52" s="5">
        <f t="shared" si="5"/>
        <v>117</v>
      </c>
      <c r="D52" s="5">
        <f t="shared" si="6"/>
        <v>8.5470085470085468</v>
      </c>
      <c r="E52" s="11">
        <f t="shared" si="7"/>
        <v>17.094017094017094</v>
      </c>
      <c r="F52" s="16">
        <f t="shared" si="8"/>
        <v>17094.017094017094</v>
      </c>
    </row>
    <row r="53" spans="1:6" x14ac:dyDescent="0.3">
      <c r="A53" s="6">
        <f t="shared" si="9"/>
        <v>1760</v>
      </c>
      <c r="B53" s="5">
        <f t="shared" si="4"/>
        <v>29.333333333333332</v>
      </c>
      <c r="C53" s="5">
        <f t="shared" si="5"/>
        <v>117.33333333333333</v>
      </c>
      <c r="D53" s="5">
        <f t="shared" si="6"/>
        <v>8.5227272727272734</v>
      </c>
      <c r="E53" s="11">
        <f t="shared" si="7"/>
        <v>17.045454545454547</v>
      </c>
      <c r="F53" s="16">
        <f t="shared" si="8"/>
        <v>17045.454545454548</v>
      </c>
    </row>
    <row r="54" spans="1:6" x14ac:dyDescent="0.3">
      <c r="A54" s="6">
        <f t="shared" si="9"/>
        <v>1765</v>
      </c>
      <c r="B54" s="5">
        <f t="shared" si="4"/>
        <v>29.416666666666668</v>
      </c>
      <c r="C54" s="5">
        <f t="shared" si="5"/>
        <v>117.66666666666667</v>
      </c>
      <c r="D54" s="5">
        <f t="shared" si="6"/>
        <v>8.4985835694050991</v>
      </c>
      <c r="E54" s="11">
        <f t="shared" si="7"/>
        <v>16.997167138810198</v>
      </c>
      <c r="F54" s="16">
        <f t="shared" si="8"/>
        <v>16997.167138810197</v>
      </c>
    </row>
    <row r="55" spans="1:6" x14ac:dyDescent="0.3">
      <c r="A55" s="6">
        <f t="shared" si="9"/>
        <v>1770</v>
      </c>
      <c r="B55" s="5">
        <f t="shared" si="4"/>
        <v>29.5</v>
      </c>
      <c r="C55" s="5">
        <f t="shared" si="5"/>
        <v>118</v>
      </c>
      <c r="D55" s="5">
        <f t="shared" si="6"/>
        <v>8.4745762711864412</v>
      </c>
      <c r="E55" s="11">
        <f t="shared" si="7"/>
        <v>16.949152542372882</v>
      </c>
      <c r="F55" s="16">
        <f t="shared" si="8"/>
        <v>16949.152542372882</v>
      </c>
    </row>
    <row r="56" spans="1:6" x14ac:dyDescent="0.3">
      <c r="A56" s="6">
        <f t="shared" si="9"/>
        <v>1775</v>
      </c>
      <c r="B56" s="5">
        <f t="shared" si="4"/>
        <v>29.583333333333332</v>
      </c>
      <c r="C56" s="5">
        <f t="shared" si="5"/>
        <v>118.33333333333333</v>
      </c>
      <c r="D56" s="5">
        <f t="shared" si="6"/>
        <v>8.4507042253521139</v>
      </c>
      <c r="E56" s="11">
        <f t="shared" si="7"/>
        <v>16.901408450704228</v>
      </c>
      <c r="F56" s="16">
        <f t="shared" si="8"/>
        <v>16901.408450704228</v>
      </c>
    </row>
    <row r="57" spans="1:6" x14ac:dyDescent="0.3">
      <c r="A57" s="6">
        <f t="shared" si="9"/>
        <v>1780</v>
      </c>
      <c r="B57" s="5">
        <f t="shared" si="4"/>
        <v>29.666666666666668</v>
      </c>
      <c r="C57" s="5">
        <f t="shared" si="5"/>
        <v>118.66666666666667</v>
      </c>
      <c r="D57" s="5">
        <f t="shared" si="6"/>
        <v>8.4269662921348303</v>
      </c>
      <c r="E57" s="11">
        <f t="shared" si="7"/>
        <v>16.853932584269661</v>
      </c>
      <c r="F57" s="16">
        <f t="shared" si="8"/>
        <v>16853.93258426966</v>
      </c>
    </row>
    <row r="58" spans="1:6" x14ac:dyDescent="0.3">
      <c r="A58" s="6">
        <f t="shared" si="9"/>
        <v>1785</v>
      </c>
      <c r="B58" s="5">
        <f t="shared" si="4"/>
        <v>29.75</v>
      </c>
      <c r="C58" s="5">
        <f t="shared" si="5"/>
        <v>119</v>
      </c>
      <c r="D58" s="5">
        <f t="shared" si="6"/>
        <v>8.4033613445378155</v>
      </c>
      <c r="E58" s="11">
        <f t="shared" si="7"/>
        <v>16.806722689075631</v>
      </c>
      <c r="F58" s="16">
        <f t="shared" si="8"/>
        <v>16806.722689075632</v>
      </c>
    </row>
    <row r="59" spans="1:6" x14ac:dyDescent="0.3">
      <c r="A59" s="6">
        <f t="shared" si="9"/>
        <v>1790</v>
      </c>
      <c r="B59" s="5">
        <f t="shared" si="4"/>
        <v>29.833333333333332</v>
      </c>
      <c r="C59" s="5">
        <f t="shared" si="5"/>
        <v>119.33333333333333</v>
      </c>
      <c r="D59" s="5">
        <f t="shared" si="6"/>
        <v>8.3798882681564244</v>
      </c>
      <c r="E59" s="11">
        <f t="shared" si="7"/>
        <v>16.759776536312849</v>
      </c>
      <c r="F59" s="16">
        <f t="shared" si="8"/>
        <v>16759.776536312849</v>
      </c>
    </row>
    <row r="60" spans="1:6" x14ac:dyDescent="0.3">
      <c r="A60" s="6">
        <f t="shared" si="9"/>
        <v>1795</v>
      </c>
      <c r="B60" s="5">
        <f t="shared" si="4"/>
        <v>29.916666666666668</v>
      </c>
      <c r="C60" s="5">
        <f t="shared" si="5"/>
        <v>119.66666666666667</v>
      </c>
      <c r="D60" s="5">
        <f t="shared" si="6"/>
        <v>8.3565459610027855</v>
      </c>
      <c r="E60" s="11">
        <f t="shared" si="7"/>
        <v>16.713091922005571</v>
      </c>
      <c r="F60" s="16">
        <f t="shared" si="8"/>
        <v>16713.091922005569</v>
      </c>
    </row>
    <row r="61" spans="1:6" x14ac:dyDescent="0.3">
      <c r="A61" s="6">
        <f t="shared" si="9"/>
        <v>1800</v>
      </c>
      <c r="B61" s="5">
        <f t="shared" si="4"/>
        <v>30</v>
      </c>
      <c r="C61" s="5">
        <f t="shared" si="5"/>
        <v>120</v>
      </c>
      <c r="D61" s="5">
        <f t="shared" si="6"/>
        <v>8.3333333333333339</v>
      </c>
      <c r="E61" s="11">
        <f t="shared" si="7"/>
        <v>16.666666666666668</v>
      </c>
      <c r="F61" s="16">
        <f t="shared" si="8"/>
        <v>16666.666666666668</v>
      </c>
    </row>
    <row r="62" spans="1:6" x14ac:dyDescent="0.3">
      <c r="A62" s="6">
        <f t="shared" si="9"/>
        <v>1805</v>
      </c>
      <c r="B62" s="5">
        <f t="shared" si="4"/>
        <v>30.083333333333332</v>
      </c>
      <c r="C62" s="5">
        <f t="shared" si="5"/>
        <v>120.33333333333333</v>
      </c>
      <c r="D62" s="5">
        <f t="shared" si="6"/>
        <v>8.310249307479225</v>
      </c>
      <c r="E62" s="11">
        <f t="shared" si="7"/>
        <v>16.62049861495845</v>
      </c>
      <c r="F62" s="16">
        <f t="shared" si="8"/>
        <v>16620.498614958451</v>
      </c>
    </row>
    <row r="63" spans="1:6" x14ac:dyDescent="0.3">
      <c r="A63" s="6">
        <f t="shared" si="9"/>
        <v>1810</v>
      </c>
      <c r="B63" s="5">
        <f t="shared" si="4"/>
        <v>30.166666666666668</v>
      </c>
      <c r="C63" s="5">
        <f t="shared" si="5"/>
        <v>120.66666666666667</v>
      </c>
      <c r="D63" s="5">
        <f t="shared" si="6"/>
        <v>8.2872928176795568</v>
      </c>
      <c r="E63" s="11">
        <f t="shared" si="7"/>
        <v>16.574585635359114</v>
      </c>
      <c r="F63" s="16">
        <f t="shared" si="8"/>
        <v>16574.585635359115</v>
      </c>
    </row>
    <row r="64" spans="1:6" x14ac:dyDescent="0.3">
      <c r="A64" s="6">
        <f t="shared" si="9"/>
        <v>1815</v>
      </c>
      <c r="B64" s="5">
        <f t="shared" si="4"/>
        <v>30.25</v>
      </c>
      <c r="C64" s="5">
        <f t="shared" si="5"/>
        <v>121</v>
      </c>
      <c r="D64" s="5">
        <f t="shared" si="6"/>
        <v>8.2644628099173545</v>
      </c>
      <c r="E64" s="11">
        <f t="shared" si="7"/>
        <v>16.528925619834709</v>
      </c>
      <c r="F64" s="16">
        <f t="shared" si="8"/>
        <v>16528.92561983471</v>
      </c>
    </row>
    <row r="65" spans="1:6" x14ac:dyDescent="0.3">
      <c r="A65" s="6">
        <f t="shared" si="9"/>
        <v>1820</v>
      </c>
      <c r="B65" s="5">
        <f t="shared" si="4"/>
        <v>30.333333333333332</v>
      </c>
      <c r="C65" s="5">
        <f t="shared" si="5"/>
        <v>121.33333333333333</v>
      </c>
      <c r="D65" s="5">
        <f t="shared" si="6"/>
        <v>8.2417582417582427</v>
      </c>
      <c r="E65" s="11">
        <f t="shared" si="7"/>
        <v>16.483516483516485</v>
      </c>
      <c r="F65" s="16">
        <f t="shared" si="8"/>
        <v>16483.516483516487</v>
      </c>
    </row>
    <row r="66" spans="1:6" x14ac:dyDescent="0.3">
      <c r="A66" s="6">
        <f t="shared" si="9"/>
        <v>1825</v>
      </c>
      <c r="B66" s="5">
        <f t="shared" ref="B66:B101" si="10">A66/60</f>
        <v>30.416666666666668</v>
      </c>
      <c r="C66" s="5">
        <f t="shared" ref="C66:C101" si="11">B66*4</f>
        <v>121.66666666666667</v>
      </c>
      <c r="D66" s="5">
        <f t="shared" ref="D66:D101" si="12">1000/C66</f>
        <v>8.2191780821917799</v>
      </c>
      <c r="E66" s="11">
        <f t="shared" ref="E66:E101" si="13">D66*2</f>
        <v>16.43835616438356</v>
      </c>
      <c r="F66" s="16">
        <f t="shared" ref="F66:F101" si="14">E66*1000</f>
        <v>16438.35616438356</v>
      </c>
    </row>
    <row r="67" spans="1:6" x14ac:dyDescent="0.3">
      <c r="A67" s="6">
        <f t="shared" ref="A67:A102" si="15">A66+5</f>
        <v>1830</v>
      </c>
      <c r="B67" s="5">
        <f t="shared" si="10"/>
        <v>30.5</v>
      </c>
      <c r="C67" s="5">
        <f t="shared" si="11"/>
        <v>122</v>
      </c>
      <c r="D67" s="5">
        <f t="shared" si="12"/>
        <v>8.1967213114754092</v>
      </c>
      <c r="E67" s="11">
        <f t="shared" si="13"/>
        <v>16.393442622950818</v>
      </c>
      <c r="F67" s="16">
        <f t="shared" si="14"/>
        <v>16393.442622950817</v>
      </c>
    </row>
    <row r="68" spans="1:6" x14ac:dyDescent="0.3">
      <c r="A68" s="6">
        <f t="shared" si="15"/>
        <v>1835</v>
      </c>
      <c r="B68" s="5">
        <f t="shared" si="10"/>
        <v>30.583333333333332</v>
      </c>
      <c r="C68" s="5">
        <f t="shared" si="11"/>
        <v>122.33333333333333</v>
      </c>
      <c r="D68" s="5">
        <f t="shared" si="12"/>
        <v>8.1743869209809272</v>
      </c>
      <c r="E68" s="11">
        <f t="shared" si="13"/>
        <v>16.348773841961854</v>
      </c>
      <c r="F68" s="16">
        <f t="shared" si="14"/>
        <v>16348.773841961854</v>
      </c>
    </row>
    <row r="69" spans="1:6" x14ac:dyDescent="0.3">
      <c r="A69" s="6">
        <f t="shared" si="15"/>
        <v>1840</v>
      </c>
      <c r="B69" s="5">
        <f t="shared" si="10"/>
        <v>30.666666666666668</v>
      </c>
      <c r="C69" s="5">
        <f t="shared" si="11"/>
        <v>122.66666666666667</v>
      </c>
      <c r="D69" s="5">
        <f t="shared" si="12"/>
        <v>8.1521739130434785</v>
      </c>
      <c r="E69" s="11">
        <f t="shared" si="13"/>
        <v>16.304347826086957</v>
      </c>
      <c r="F69" s="16">
        <f t="shared" si="14"/>
        <v>16304.347826086958</v>
      </c>
    </row>
    <row r="70" spans="1:6" x14ac:dyDescent="0.3">
      <c r="A70" s="6">
        <f t="shared" si="15"/>
        <v>1845</v>
      </c>
      <c r="B70" s="5">
        <f t="shared" si="10"/>
        <v>30.75</v>
      </c>
      <c r="C70" s="5">
        <f t="shared" si="11"/>
        <v>123</v>
      </c>
      <c r="D70" s="5">
        <f t="shared" si="12"/>
        <v>8.1300813008130088</v>
      </c>
      <c r="E70" s="11">
        <f t="shared" si="13"/>
        <v>16.260162601626018</v>
      </c>
      <c r="F70" s="16">
        <f t="shared" si="14"/>
        <v>16260.162601626018</v>
      </c>
    </row>
    <row r="71" spans="1:6" x14ac:dyDescent="0.3">
      <c r="A71" s="6">
        <f t="shared" si="15"/>
        <v>1850</v>
      </c>
      <c r="B71" s="5">
        <f t="shared" si="10"/>
        <v>30.833333333333332</v>
      </c>
      <c r="C71" s="5">
        <f t="shared" si="11"/>
        <v>123.33333333333333</v>
      </c>
      <c r="D71" s="5">
        <f t="shared" si="12"/>
        <v>8.1081081081081088</v>
      </c>
      <c r="E71" s="11">
        <f t="shared" si="13"/>
        <v>16.216216216216218</v>
      </c>
      <c r="F71" s="16">
        <f t="shared" si="14"/>
        <v>16216.216216216217</v>
      </c>
    </row>
    <row r="72" spans="1:6" x14ac:dyDescent="0.3">
      <c r="A72" s="6">
        <f t="shared" si="15"/>
        <v>1855</v>
      </c>
      <c r="B72" s="5">
        <f t="shared" si="10"/>
        <v>30.916666666666668</v>
      </c>
      <c r="C72" s="5">
        <f t="shared" si="11"/>
        <v>123.66666666666667</v>
      </c>
      <c r="D72" s="5">
        <f t="shared" si="12"/>
        <v>8.0862533692722369</v>
      </c>
      <c r="E72" s="11">
        <f t="shared" si="13"/>
        <v>16.172506738544474</v>
      </c>
      <c r="F72" s="16">
        <f t="shared" si="14"/>
        <v>16172.506738544475</v>
      </c>
    </row>
    <row r="73" spans="1:6" x14ac:dyDescent="0.3">
      <c r="A73" s="6">
        <f t="shared" si="15"/>
        <v>1860</v>
      </c>
      <c r="B73" s="5">
        <f t="shared" si="10"/>
        <v>31</v>
      </c>
      <c r="C73" s="5">
        <f t="shared" si="11"/>
        <v>124</v>
      </c>
      <c r="D73" s="5">
        <f t="shared" si="12"/>
        <v>8.064516129032258</v>
      </c>
      <c r="E73" s="11">
        <f t="shared" si="13"/>
        <v>16.129032258064516</v>
      </c>
      <c r="F73" s="16">
        <f t="shared" si="14"/>
        <v>16129.032258064515</v>
      </c>
    </row>
    <row r="74" spans="1:6" x14ac:dyDescent="0.3">
      <c r="A74" s="6">
        <f t="shared" si="15"/>
        <v>1865</v>
      </c>
      <c r="B74" s="5">
        <f t="shared" si="10"/>
        <v>31.083333333333332</v>
      </c>
      <c r="C74" s="5">
        <f t="shared" si="11"/>
        <v>124.33333333333333</v>
      </c>
      <c r="D74" s="5">
        <f t="shared" si="12"/>
        <v>8.0428954423592494</v>
      </c>
      <c r="E74" s="11">
        <f t="shared" si="13"/>
        <v>16.085790884718499</v>
      </c>
      <c r="F74" s="16">
        <f t="shared" si="14"/>
        <v>16085.790884718499</v>
      </c>
    </row>
    <row r="75" spans="1:6" x14ac:dyDescent="0.3">
      <c r="A75" s="6">
        <f t="shared" si="15"/>
        <v>1870</v>
      </c>
      <c r="B75" s="5">
        <f t="shared" si="10"/>
        <v>31.166666666666668</v>
      </c>
      <c r="C75" s="5">
        <f t="shared" si="11"/>
        <v>124.66666666666667</v>
      </c>
      <c r="D75" s="5">
        <f t="shared" si="12"/>
        <v>8.0213903743315509</v>
      </c>
      <c r="E75" s="11">
        <f t="shared" si="13"/>
        <v>16.042780748663102</v>
      </c>
      <c r="F75" s="16">
        <f t="shared" si="14"/>
        <v>16042.780748663101</v>
      </c>
    </row>
    <row r="76" spans="1:6" x14ac:dyDescent="0.3">
      <c r="A76" s="6">
        <f t="shared" si="15"/>
        <v>1875</v>
      </c>
      <c r="B76" s="5">
        <f t="shared" si="10"/>
        <v>31.25</v>
      </c>
      <c r="C76" s="5">
        <f t="shared" si="11"/>
        <v>125</v>
      </c>
      <c r="D76" s="5">
        <f t="shared" si="12"/>
        <v>8</v>
      </c>
      <c r="E76" s="11">
        <f t="shared" si="13"/>
        <v>16</v>
      </c>
      <c r="F76" s="16">
        <f t="shared" si="14"/>
        <v>16000</v>
      </c>
    </row>
    <row r="77" spans="1:6" x14ac:dyDescent="0.3">
      <c r="A77" s="6">
        <f t="shared" si="15"/>
        <v>1880</v>
      </c>
      <c r="B77" s="5">
        <f t="shared" si="10"/>
        <v>31.333333333333332</v>
      </c>
      <c r="C77" s="5">
        <f t="shared" si="11"/>
        <v>125.33333333333333</v>
      </c>
      <c r="D77" s="5">
        <f t="shared" si="12"/>
        <v>7.9787234042553195</v>
      </c>
      <c r="E77" s="11">
        <f t="shared" si="13"/>
        <v>15.957446808510639</v>
      </c>
      <c r="F77" s="16">
        <f t="shared" si="14"/>
        <v>15957.446808510638</v>
      </c>
    </row>
    <row r="78" spans="1:6" x14ac:dyDescent="0.3">
      <c r="A78" s="6">
        <f t="shared" si="15"/>
        <v>1885</v>
      </c>
      <c r="B78" s="5">
        <f t="shared" si="10"/>
        <v>31.416666666666668</v>
      </c>
      <c r="C78" s="5">
        <f t="shared" si="11"/>
        <v>125.66666666666667</v>
      </c>
      <c r="D78" s="5">
        <f t="shared" si="12"/>
        <v>7.9575596816976129</v>
      </c>
      <c r="E78" s="11">
        <f t="shared" si="13"/>
        <v>15.915119363395226</v>
      </c>
      <c r="F78" s="16">
        <f t="shared" si="14"/>
        <v>15915.119363395226</v>
      </c>
    </row>
    <row r="79" spans="1:6" x14ac:dyDescent="0.3">
      <c r="A79" s="6">
        <f t="shared" si="15"/>
        <v>1890</v>
      </c>
      <c r="B79" s="5">
        <f t="shared" si="10"/>
        <v>31.5</v>
      </c>
      <c r="C79" s="5">
        <f t="shared" si="11"/>
        <v>126</v>
      </c>
      <c r="D79" s="5">
        <f t="shared" si="12"/>
        <v>7.9365079365079367</v>
      </c>
      <c r="E79" s="11">
        <f t="shared" si="13"/>
        <v>15.873015873015873</v>
      </c>
      <c r="F79" s="16">
        <f t="shared" si="14"/>
        <v>15873.015873015873</v>
      </c>
    </row>
    <row r="80" spans="1:6" x14ac:dyDescent="0.3">
      <c r="A80" s="6">
        <f t="shared" si="15"/>
        <v>1895</v>
      </c>
      <c r="B80" s="5">
        <f t="shared" si="10"/>
        <v>31.583333333333332</v>
      </c>
      <c r="C80" s="5">
        <f t="shared" si="11"/>
        <v>126.33333333333333</v>
      </c>
      <c r="D80" s="5">
        <f t="shared" si="12"/>
        <v>7.9155672823219003</v>
      </c>
      <c r="E80" s="11">
        <f t="shared" si="13"/>
        <v>15.831134564643801</v>
      </c>
      <c r="F80" s="16">
        <f t="shared" si="14"/>
        <v>15831.1345646438</v>
      </c>
    </row>
    <row r="81" spans="1:6" x14ac:dyDescent="0.3">
      <c r="A81" s="6">
        <f t="shared" si="15"/>
        <v>1900</v>
      </c>
      <c r="B81" s="5">
        <f t="shared" si="10"/>
        <v>31.666666666666668</v>
      </c>
      <c r="C81" s="5">
        <f t="shared" si="11"/>
        <v>126.66666666666667</v>
      </c>
      <c r="D81" s="5">
        <f t="shared" si="12"/>
        <v>7.8947368421052628</v>
      </c>
      <c r="E81" s="11">
        <f t="shared" si="13"/>
        <v>15.789473684210526</v>
      </c>
      <c r="F81" s="16">
        <f t="shared" si="14"/>
        <v>15789.473684210525</v>
      </c>
    </row>
    <row r="82" spans="1:6" x14ac:dyDescent="0.3">
      <c r="A82" s="6">
        <f t="shared" si="15"/>
        <v>1905</v>
      </c>
      <c r="B82" s="5">
        <f t="shared" si="10"/>
        <v>31.75</v>
      </c>
      <c r="C82" s="5">
        <f t="shared" si="11"/>
        <v>127</v>
      </c>
      <c r="D82" s="5">
        <f t="shared" si="12"/>
        <v>7.8740157480314963</v>
      </c>
      <c r="E82" s="11">
        <f t="shared" si="13"/>
        <v>15.748031496062993</v>
      </c>
      <c r="F82" s="16">
        <f t="shared" si="14"/>
        <v>15748.031496062993</v>
      </c>
    </row>
    <row r="83" spans="1:6" x14ac:dyDescent="0.3">
      <c r="A83" s="6">
        <f t="shared" si="15"/>
        <v>1910</v>
      </c>
      <c r="B83" s="5">
        <f t="shared" si="10"/>
        <v>31.833333333333332</v>
      </c>
      <c r="C83" s="5">
        <f t="shared" si="11"/>
        <v>127.33333333333333</v>
      </c>
      <c r="D83" s="5">
        <f t="shared" si="12"/>
        <v>7.8534031413612571</v>
      </c>
      <c r="E83" s="11">
        <f t="shared" si="13"/>
        <v>15.706806282722514</v>
      </c>
      <c r="F83" s="16">
        <f t="shared" si="14"/>
        <v>15706.806282722515</v>
      </c>
    </row>
    <row r="84" spans="1:6" x14ac:dyDescent="0.3">
      <c r="A84" s="6">
        <f t="shared" si="15"/>
        <v>1915</v>
      </c>
      <c r="B84" s="5">
        <f t="shared" si="10"/>
        <v>31.916666666666668</v>
      </c>
      <c r="C84" s="5">
        <f t="shared" si="11"/>
        <v>127.66666666666667</v>
      </c>
      <c r="D84" s="5">
        <f t="shared" si="12"/>
        <v>7.8328981723237598</v>
      </c>
      <c r="E84" s="11">
        <f t="shared" si="13"/>
        <v>15.66579634464752</v>
      </c>
      <c r="F84" s="16">
        <f t="shared" si="14"/>
        <v>15665.796344647521</v>
      </c>
    </row>
    <row r="85" spans="1:6" x14ac:dyDescent="0.3">
      <c r="A85" s="6">
        <f t="shared" si="15"/>
        <v>1920</v>
      </c>
      <c r="B85" s="5">
        <f t="shared" si="10"/>
        <v>32</v>
      </c>
      <c r="C85" s="5">
        <f t="shared" si="11"/>
        <v>128</v>
      </c>
      <c r="D85" s="5">
        <f t="shared" si="12"/>
        <v>7.8125</v>
      </c>
      <c r="E85" s="11">
        <f t="shared" si="13"/>
        <v>15.625</v>
      </c>
      <c r="F85" s="16">
        <f t="shared" si="14"/>
        <v>15625</v>
      </c>
    </row>
    <row r="86" spans="1:6" x14ac:dyDescent="0.3">
      <c r="A86" s="6">
        <f t="shared" si="15"/>
        <v>1925</v>
      </c>
      <c r="B86" s="5">
        <f t="shared" si="10"/>
        <v>32.083333333333336</v>
      </c>
      <c r="C86" s="5">
        <f t="shared" si="11"/>
        <v>128.33333333333334</v>
      </c>
      <c r="D86" s="5">
        <f t="shared" si="12"/>
        <v>7.7922077922077913</v>
      </c>
      <c r="E86" s="11">
        <f t="shared" si="13"/>
        <v>15.584415584415583</v>
      </c>
      <c r="F86" s="16">
        <f t="shared" si="14"/>
        <v>15584.415584415583</v>
      </c>
    </row>
    <row r="87" spans="1:6" x14ac:dyDescent="0.3">
      <c r="A87" s="6">
        <f t="shared" si="15"/>
        <v>1930</v>
      </c>
      <c r="B87" s="5">
        <f t="shared" si="10"/>
        <v>32.166666666666664</v>
      </c>
      <c r="C87" s="5">
        <f t="shared" si="11"/>
        <v>128.66666666666666</v>
      </c>
      <c r="D87" s="5">
        <f t="shared" si="12"/>
        <v>7.772020725388602</v>
      </c>
      <c r="E87" s="11">
        <f t="shared" si="13"/>
        <v>15.544041450777204</v>
      </c>
      <c r="F87" s="16">
        <f t="shared" si="14"/>
        <v>15544.041450777204</v>
      </c>
    </row>
    <row r="88" spans="1:6" x14ac:dyDescent="0.3">
      <c r="A88" s="6">
        <f t="shared" si="15"/>
        <v>1935</v>
      </c>
      <c r="B88" s="5">
        <f t="shared" si="10"/>
        <v>32.25</v>
      </c>
      <c r="C88" s="5">
        <f t="shared" si="11"/>
        <v>129</v>
      </c>
      <c r="D88" s="5">
        <f t="shared" si="12"/>
        <v>7.7519379844961236</v>
      </c>
      <c r="E88" s="11">
        <f t="shared" si="13"/>
        <v>15.503875968992247</v>
      </c>
      <c r="F88" s="16">
        <f t="shared" si="14"/>
        <v>15503.875968992248</v>
      </c>
    </row>
    <row r="89" spans="1:6" x14ac:dyDescent="0.3">
      <c r="A89" s="6">
        <f t="shared" si="15"/>
        <v>1940</v>
      </c>
      <c r="B89" s="5">
        <f t="shared" si="10"/>
        <v>32.333333333333336</v>
      </c>
      <c r="C89" s="5">
        <f t="shared" si="11"/>
        <v>129.33333333333334</v>
      </c>
      <c r="D89" s="5">
        <f t="shared" si="12"/>
        <v>7.7319587628865971</v>
      </c>
      <c r="E89" s="11">
        <f t="shared" si="13"/>
        <v>15.463917525773194</v>
      </c>
      <c r="F89" s="16">
        <f t="shared" si="14"/>
        <v>15463.917525773195</v>
      </c>
    </row>
    <row r="90" spans="1:6" x14ac:dyDescent="0.3">
      <c r="A90" s="6">
        <f t="shared" si="15"/>
        <v>1945</v>
      </c>
      <c r="B90" s="5">
        <f t="shared" si="10"/>
        <v>32.416666666666664</v>
      </c>
      <c r="C90" s="5">
        <f t="shared" si="11"/>
        <v>129.66666666666666</v>
      </c>
      <c r="D90" s="5">
        <f t="shared" si="12"/>
        <v>7.7120822622107976</v>
      </c>
      <c r="E90" s="11">
        <f t="shared" si="13"/>
        <v>15.424164524421595</v>
      </c>
      <c r="F90" s="16">
        <f t="shared" si="14"/>
        <v>15424.164524421596</v>
      </c>
    </row>
    <row r="91" spans="1:6" x14ac:dyDescent="0.3">
      <c r="A91" s="6">
        <f t="shared" si="15"/>
        <v>1950</v>
      </c>
      <c r="B91" s="5">
        <f t="shared" si="10"/>
        <v>32.5</v>
      </c>
      <c r="C91" s="5">
        <f t="shared" si="11"/>
        <v>130</v>
      </c>
      <c r="D91" s="5">
        <f t="shared" si="12"/>
        <v>7.6923076923076925</v>
      </c>
      <c r="E91" s="11">
        <f t="shared" si="13"/>
        <v>15.384615384615385</v>
      </c>
      <c r="F91" s="16">
        <f t="shared" si="14"/>
        <v>15384.615384615385</v>
      </c>
    </row>
    <row r="92" spans="1:6" x14ac:dyDescent="0.3">
      <c r="A92" s="6">
        <f t="shared" si="15"/>
        <v>1955</v>
      </c>
      <c r="B92" s="5">
        <f t="shared" si="10"/>
        <v>32.583333333333336</v>
      </c>
      <c r="C92" s="5">
        <f t="shared" si="11"/>
        <v>130.33333333333334</v>
      </c>
      <c r="D92" s="5">
        <f t="shared" si="12"/>
        <v>7.6726342710997439</v>
      </c>
      <c r="E92" s="11">
        <f t="shared" si="13"/>
        <v>15.345268542199488</v>
      </c>
      <c r="F92" s="16">
        <f t="shared" si="14"/>
        <v>15345.268542199488</v>
      </c>
    </row>
    <row r="93" spans="1:6" x14ac:dyDescent="0.3">
      <c r="A93" s="6">
        <f t="shared" si="15"/>
        <v>1960</v>
      </c>
      <c r="B93" s="5">
        <f t="shared" si="10"/>
        <v>32.666666666666664</v>
      </c>
      <c r="C93" s="5">
        <f t="shared" si="11"/>
        <v>130.66666666666666</v>
      </c>
      <c r="D93" s="5">
        <f t="shared" si="12"/>
        <v>7.6530612244897966</v>
      </c>
      <c r="E93" s="11">
        <f t="shared" si="13"/>
        <v>15.306122448979593</v>
      </c>
      <c r="F93" s="16">
        <f t="shared" si="14"/>
        <v>15306.122448979593</v>
      </c>
    </row>
    <row r="94" spans="1:6" x14ac:dyDescent="0.3">
      <c r="A94" s="6">
        <f t="shared" si="15"/>
        <v>1965</v>
      </c>
      <c r="B94" s="5">
        <f t="shared" si="10"/>
        <v>32.75</v>
      </c>
      <c r="C94" s="5">
        <f t="shared" si="11"/>
        <v>131</v>
      </c>
      <c r="D94" s="5">
        <f t="shared" si="12"/>
        <v>7.6335877862595423</v>
      </c>
      <c r="E94" s="11">
        <f t="shared" si="13"/>
        <v>15.267175572519085</v>
      </c>
      <c r="F94" s="16">
        <f t="shared" si="14"/>
        <v>15267.175572519085</v>
      </c>
    </row>
    <row r="95" spans="1:6" x14ac:dyDescent="0.3">
      <c r="A95" s="6">
        <f t="shared" si="15"/>
        <v>1970</v>
      </c>
      <c r="B95" s="5">
        <f t="shared" si="10"/>
        <v>32.833333333333336</v>
      </c>
      <c r="C95" s="5">
        <f t="shared" si="11"/>
        <v>131.33333333333334</v>
      </c>
      <c r="D95" s="5">
        <f t="shared" si="12"/>
        <v>7.6142131979695424</v>
      </c>
      <c r="E95" s="11">
        <f t="shared" si="13"/>
        <v>15.228426395939085</v>
      </c>
      <c r="F95" s="16">
        <f t="shared" si="14"/>
        <v>15228.426395939085</v>
      </c>
    </row>
    <row r="96" spans="1:6" x14ac:dyDescent="0.3">
      <c r="A96" s="6">
        <f t="shared" si="15"/>
        <v>1975</v>
      </c>
      <c r="B96" s="5">
        <f t="shared" si="10"/>
        <v>32.916666666666664</v>
      </c>
      <c r="C96" s="5">
        <f t="shared" si="11"/>
        <v>131.66666666666666</v>
      </c>
      <c r="D96" s="5">
        <f t="shared" si="12"/>
        <v>7.59493670886076</v>
      </c>
      <c r="E96" s="11">
        <f t="shared" si="13"/>
        <v>15.18987341772152</v>
      </c>
      <c r="F96" s="16">
        <f t="shared" si="14"/>
        <v>15189.873417721519</v>
      </c>
    </row>
    <row r="97" spans="1:6" x14ac:dyDescent="0.3">
      <c r="A97" s="6">
        <f t="shared" si="15"/>
        <v>1980</v>
      </c>
      <c r="B97" s="5">
        <f t="shared" si="10"/>
        <v>33</v>
      </c>
      <c r="C97" s="5">
        <f t="shared" si="11"/>
        <v>132</v>
      </c>
      <c r="D97" s="5">
        <f t="shared" si="12"/>
        <v>7.5757575757575761</v>
      </c>
      <c r="E97" s="11">
        <f t="shared" si="13"/>
        <v>15.151515151515152</v>
      </c>
      <c r="F97" s="16">
        <f t="shared" si="14"/>
        <v>15151.515151515152</v>
      </c>
    </row>
    <row r="98" spans="1:6" x14ac:dyDescent="0.3">
      <c r="A98" s="6">
        <f t="shared" si="15"/>
        <v>1985</v>
      </c>
      <c r="B98" s="5">
        <f t="shared" si="10"/>
        <v>33.083333333333336</v>
      </c>
      <c r="C98" s="5">
        <f t="shared" si="11"/>
        <v>132.33333333333334</v>
      </c>
      <c r="D98" s="5">
        <f t="shared" si="12"/>
        <v>7.5566750629722916</v>
      </c>
      <c r="E98" s="11">
        <f t="shared" si="13"/>
        <v>15.113350125944583</v>
      </c>
      <c r="F98" s="16">
        <f t="shared" si="14"/>
        <v>15113.350125944584</v>
      </c>
    </row>
    <row r="99" spans="1:6" x14ac:dyDescent="0.3">
      <c r="A99" s="6">
        <f t="shared" si="15"/>
        <v>1990</v>
      </c>
      <c r="B99" s="5">
        <f t="shared" si="10"/>
        <v>33.166666666666664</v>
      </c>
      <c r="C99" s="5">
        <f t="shared" si="11"/>
        <v>132.66666666666666</v>
      </c>
      <c r="D99" s="5">
        <f t="shared" si="12"/>
        <v>7.5376884422110555</v>
      </c>
      <c r="E99" s="11">
        <f t="shared" si="13"/>
        <v>15.075376884422111</v>
      </c>
      <c r="F99" s="16">
        <f t="shared" si="14"/>
        <v>15075.37688442211</v>
      </c>
    </row>
    <row r="100" spans="1:6" x14ac:dyDescent="0.3">
      <c r="A100" s="6">
        <f t="shared" si="15"/>
        <v>1995</v>
      </c>
      <c r="B100" s="5">
        <f t="shared" si="10"/>
        <v>33.25</v>
      </c>
      <c r="C100" s="5">
        <f t="shared" si="11"/>
        <v>133</v>
      </c>
      <c r="D100" s="5">
        <f t="shared" si="12"/>
        <v>7.518796992481203</v>
      </c>
      <c r="E100" s="11">
        <f t="shared" si="13"/>
        <v>15.037593984962406</v>
      </c>
      <c r="F100" s="16">
        <f t="shared" si="14"/>
        <v>15037.593984962406</v>
      </c>
    </row>
    <row r="101" spans="1:6" x14ac:dyDescent="0.3">
      <c r="A101" s="6">
        <f t="shared" si="15"/>
        <v>2000</v>
      </c>
      <c r="B101" s="5">
        <f t="shared" si="10"/>
        <v>33.333333333333336</v>
      </c>
      <c r="C101" s="5">
        <f t="shared" si="11"/>
        <v>133.33333333333334</v>
      </c>
      <c r="D101" s="5">
        <f t="shared" si="12"/>
        <v>7.4999999999999991</v>
      </c>
      <c r="E101" s="11">
        <f t="shared" si="13"/>
        <v>14.999999999999998</v>
      </c>
      <c r="F101" s="16">
        <f t="shared" si="14"/>
        <v>14999.999999999998</v>
      </c>
    </row>
    <row r="102" spans="1:6" x14ac:dyDescent="0.3">
      <c r="A102" s="6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"/>
  <sheetViews>
    <sheetView workbookViewId="0">
      <selection activeCell="L1" sqref="L1:L1048576"/>
    </sheetView>
  </sheetViews>
  <sheetFormatPr defaultRowHeight="14.4" x14ac:dyDescent="0.3"/>
  <cols>
    <col min="1" max="1" width="8.88671875" style="8"/>
    <col min="2" max="2" width="2.44140625" customWidth="1"/>
    <col min="3" max="3" width="2.6640625" customWidth="1"/>
    <col min="4" max="4" width="2.109375" customWidth="1"/>
    <col min="5" max="5" width="2.44140625" customWidth="1"/>
  </cols>
  <sheetData>
    <row r="1" spans="1:12" x14ac:dyDescent="0.3">
      <c r="A1" s="8">
        <v>2500</v>
      </c>
      <c r="B1" s="5">
        <f t="shared" ref="B1" si="0">A1/60</f>
        <v>41.666666666666664</v>
      </c>
      <c r="C1" s="5">
        <f t="shared" ref="C1" si="1">B1*4</f>
        <v>166.66666666666666</v>
      </c>
      <c r="D1" s="5">
        <f t="shared" ref="D1" si="2">1000/C1</f>
        <v>6</v>
      </c>
      <c r="E1" s="11">
        <f t="shared" ref="E1" si="3">D1*2</f>
        <v>12</v>
      </c>
      <c r="F1" s="12">
        <f t="shared" ref="F1:F64" si="4">E1*1000</f>
        <v>12000</v>
      </c>
      <c r="G1" s="17">
        <f>F1-F2</f>
        <v>4.7980807676922268</v>
      </c>
      <c r="H1" s="17">
        <f>A1/F1*100</f>
        <v>20.833333333333336</v>
      </c>
      <c r="I1">
        <v>1</v>
      </c>
      <c r="J1" s="17">
        <f>A1/H1*100</f>
        <v>11999.999999999998</v>
      </c>
      <c r="K1" s="17">
        <f>J1-F1</f>
        <v>0</v>
      </c>
      <c r="L1" s="17"/>
    </row>
    <row r="2" spans="1:12" x14ac:dyDescent="0.3">
      <c r="A2" s="8">
        <f>A1+I2</f>
        <v>2501</v>
      </c>
      <c r="B2" s="5">
        <f t="shared" ref="B2:B65" si="5">A2/60</f>
        <v>41.68333333333333</v>
      </c>
      <c r="C2" s="5">
        <f t="shared" ref="C2:C65" si="6">B2*4</f>
        <v>166.73333333333332</v>
      </c>
      <c r="D2" s="5">
        <f t="shared" ref="D2:D65" si="7">1000/C2</f>
        <v>5.9976009596161539</v>
      </c>
      <c r="E2" s="11">
        <f t="shared" ref="E2:E65" si="8">D2*2</f>
        <v>11.995201919232308</v>
      </c>
      <c r="F2" s="12">
        <f t="shared" si="4"/>
        <v>11995.201919232308</v>
      </c>
      <c r="G2" s="17">
        <f t="shared" ref="G2:G65" si="9">F2-F3</f>
        <v>4.7942453713967552</v>
      </c>
      <c r="H2" s="17">
        <f t="shared" ref="H2:H65" si="10">A2/F2*100</f>
        <v>20.850003333333333</v>
      </c>
      <c r="I2">
        <f>I1</f>
        <v>1</v>
      </c>
      <c r="J2" s="17">
        <f t="shared" ref="J2:J65" si="11">A2/H2*100</f>
        <v>11995.201919232306</v>
      </c>
      <c r="K2" s="17">
        <f t="shared" ref="K2:K65" si="12">J2-F2</f>
        <v>0</v>
      </c>
      <c r="L2" s="17"/>
    </row>
    <row r="3" spans="1:12" x14ac:dyDescent="0.3">
      <c r="A3" s="8">
        <f t="shared" ref="A3:A66" si="13">A2+I3</f>
        <v>2502</v>
      </c>
      <c r="B3" s="5">
        <f t="shared" si="5"/>
        <v>41.7</v>
      </c>
      <c r="C3" s="5">
        <f t="shared" si="6"/>
        <v>166.8</v>
      </c>
      <c r="D3" s="5">
        <f t="shared" si="7"/>
        <v>5.9952038369304557</v>
      </c>
      <c r="E3" s="11">
        <f t="shared" si="8"/>
        <v>11.990407673860911</v>
      </c>
      <c r="F3" s="12">
        <f t="shared" si="4"/>
        <v>11990.407673860911</v>
      </c>
      <c r="G3" s="17">
        <f t="shared" si="9"/>
        <v>4.7904145720585802</v>
      </c>
      <c r="H3" s="17">
        <f t="shared" si="10"/>
        <v>20.866680000000002</v>
      </c>
      <c r="I3">
        <f t="shared" ref="I3:I66" si="14">I2</f>
        <v>1</v>
      </c>
      <c r="J3" s="17">
        <f t="shared" si="11"/>
        <v>11990.407673860911</v>
      </c>
      <c r="K3" s="17">
        <f t="shared" si="12"/>
        <v>0</v>
      </c>
      <c r="L3" s="17"/>
    </row>
    <row r="4" spans="1:12" x14ac:dyDescent="0.3">
      <c r="A4" s="8">
        <f t="shared" si="13"/>
        <v>2503</v>
      </c>
      <c r="B4" s="5">
        <f t="shared" si="5"/>
        <v>41.716666666666669</v>
      </c>
      <c r="C4" s="5">
        <f t="shared" si="6"/>
        <v>166.86666666666667</v>
      </c>
      <c r="D4" s="5">
        <f t="shared" si="7"/>
        <v>5.9928086296444265</v>
      </c>
      <c r="E4" s="11">
        <f t="shared" si="8"/>
        <v>11.985617259288853</v>
      </c>
      <c r="F4" s="12">
        <f t="shared" si="4"/>
        <v>11985.617259288852</v>
      </c>
      <c r="G4" s="17">
        <f t="shared" si="9"/>
        <v>4.7865883623344416</v>
      </c>
      <c r="H4" s="17">
        <f t="shared" si="10"/>
        <v>20.883363333333335</v>
      </c>
      <c r="I4">
        <f t="shared" si="14"/>
        <v>1</v>
      </c>
      <c r="J4" s="17">
        <f t="shared" si="11"/>
        <v>11985.617259288852</v>
      </c>
      <c r="K4" s="17">
        <f t="shared" si="12"/>
        <v>0</v>
      </c>
      <c r="L4" s="17"/>
    </row>
    <row r="5" spans="1:12" x14ac:dyDescent="0.3">
      <c r="A5" s="8">
        <f t="shared" si="13"/>
        <v>2504</v>
      </c>
      <c r="B5" s="5">
        <f t="shared" si="5"/>
        <v>41.733333333333334</v>
      </c>
      <c r="C5" s="5">
        <f t="shared" si="6"/>
        <v>166.93333333333334</v>
      </c>
      <c r="D5" s="5">
        <f t="shared" si="7"/>
        <v>5.9904153354632586</v>
      </c>
      <c r="E5" s="11">
        <f t="shared" si="8"/>
        <v>11.980830670926517</v>
      </c>
      <c r="F5" s="12">
        <f t="shared" si="4"/>
        <v>11980.830670926518</v>
      </c>
      <c r="G5" s="17">
        <f t="shared" si="9"/>
        <v>4.7827667349010881</v>
      </c>
      <c r="H5" s="17">
        <f t="shared" si="10"/>
        <v>20.900053333333332</v>
      </c>
      <c r="I5">
        <f t="shared" si="14"/>
        <v>1</v>
      </c>
      <c r="J5" s="17">
        <f t="shared" si="11"/>
        <v>11980.830670926518</v>
      </c>
      <c r="K5" s="17">
        <f t="shared" si="12"/>
        <v>0</v>
      </c>
      <c r="L5" s="17"/>
    </row>
    <row r="6" spans="1:12" x14ac:dyDescent="0.3">
      <c r="A6" s="8">
        <f t="shared" si="13"/>
        <v>2505</v>
      </c>
      <c r="B6" s="5">
        <f t="shared" si="5"/>
        <v>41.75</v>
      </c>
      <c r="C6" s="5">
        <f t="shared" si="6"/>
        <v>167</v>
      </c>
      <c r="D6" s="5">
        <f t="shared" si="7"/>
        <v>5.9880239520958085</v>
      </c>
      <c r="E6" s="11">
        <f t="shared" si="8"/>
        <v>11.976047904191617</v>
      </c>
      <c r="F6" s="12">
        <f t="shared" si="4"/>
        <v>11976.047904191617</v>
      </c>
      <c r="G6" s="17">
        <f t="shared" si="9"/>
        <v>4.7789496824389062</v>
      </c>
      <c r="H6" s="17">
        <f t="shared" si="10"/>
        <v>20.91675</v>
      </c>
      <c r="I6">
        <f t="shared" si="14"/>
        <v>1</v>
      </c>
      <c r="J6" s="17">
        <f t="shared" si="11"/>
        <v>11976.047904191617</v>
      </c>
      <c r="K6" s="17">
        <f t="shared" si="12"/>
        <v>0</v>
      </c>
      <c r="L6" s="17"/>
    </row>
    <row r="7" spans="1:12" x14ac:dyDescent="0.3">
      <c r="A7" s="8">
        <f t="shared" si="13"/>
        <v>2506</v>
      </c>
      <c r="B7" s="5">
        <f t="shared" si="5"/>
        <v>41.766666666666666</v>
      </c>
      <c r="C7" s="5">
        <f t="shared" si="6"/>
        <v>167.06666666666666</v>
      </c>
      <c r="D7" s="5">
        <f t="shared" si="7"/>
        <v>5.9856344772545889</v>
      </c>
      <c r="E7" s="11">
        <f t="shared" si="8"/>
        <v>11.971268954509178</v>
      </c>
      <c r="F7" s="12">
        <f t="shared" si="4"/>
        <v>11971.268954509178</v>
      </c>
      <c r="G7" s="17">
        <f t="shared" si="9"/>
        <v>4.7751371976501105</v>
      </c>
      <c r="H7" s="17">
        <f t="shared" si="10"/>
        <v>20.933453333333333</v>
      </c>
      <c r="I7">
        <f t="shared" si="14"/>
        <v>1</v>
      </c>
      <c r="J7" s="17">
        <f t="shared" si="11"/>
        <v>11971.268954509178</v>
      </c>
      <c r="K7" s="17">
        <f t="shared" si="12"/>
        <v>0</v>
      </c>
      <c r="L7" s="17"/>
    </row>
    <row r="8" spans="1:12" x14ac:dyDescent="0.3">
      <c r="A8" s="8">
        <f t="shared" si="13"/>
        <v>2507</v>
      </c>
      <c r="B8" s="5">
        <f t="shared" si="5"/>
        <v>41.783333333333331</v>
      </c>
      <c r="C8" s="5">
        <f t="shared" si="6"/>
        <v>167.13333333333333</v>
      </c>
      <c r="D8" s="5">
        <f t="shared" si="7"/>
        <v>5.9832469086557643</v>
      </c>
      <c r="E8" s="11">
        <f t="shared" si="8"/>
        <v>11.966493817311529</v>
      </c>
      <c r="F8" s="12">
        <f t="shared" si="4"/>
        <v>11966.493817311528</v>
      </c>
      <c r="G8" s="17">
        <f t="shared" si="9"/>
        <v>4.7713292732496484</v>
      </c>
      <c r="H8" s="17">
        <f t="shared" si="10"/>
        <v>20.950163333333332</v>
      </c>
      <c r="I8">
        <f t="shared" si="14"/>
        <v>1</v>
      </c>
      <c r="J8" s="17">
        <f t="shared" si="11"/>
        <v>11966.49381731153</v>
      </c>
      <c r="K8" s="17">
        <f t="shared" si="12"/>
        <v>0</v>
      </c>
      <c r="L8" s="17"/>
    </row>
    <row r="9" spans="1:12" x14ac:dyDescent="0.3">
      <c r="A9" s="8">
        <f t="shared" si="13"/>
        <v>2508</v>
      </c>
      <c r="B9" s="5">
        <f t="shared" si="5"/>
        <v>41.8</v>
      </c>
      <c r="C9" s="5">
        <f t="shared" si="6"/>
        <v>167.2</v>
      </c>
      <c r="D9" s="5">
        <f t="shared" si="7"/>
        <v>5.9808612440191391</v>
      </c>
      <c r="E9" s="11">
        <f t="shared" si="8"/>
        <v>11.961722488038278</v>
      </c>
      <c r="F9" s="12">
        <f t="shared" si="4"/>
        <v>11961.722488038278</v>
      </c>
      <c r="G9" s="17">
        <f t="shared" si="9"/>
        <v>4.7675259019706573</v>
      </c>
      <c r="H9" s="17">
        <f t="shared" si="10"/>
        <v>20.96688</v>
      </c>
      <c r="I9">
        <f t="shared" si="14"/>
        <v>1</v>
      </c>
      <c r="J9" s="17">
        <f t="shared" si="11"/>
        <v>11961.722488038278</v>
      </c>
      <c r="K9" s="17">
        <f t="shared" si="12"/>
        <v>0</v>
      </c>
      <c r="L9" s="17"/>
    </row>
    <row r="10" spans="1:12" x14ac:dyDescent="0.3">
      <c r="A10" s="8">
        <f t="shared" si="13"/>
        <v>2509</v>
      </c>
      <c r="B10" s="5">
        <f t="shared" si="5"/>
        <v>41.81666666666667</v>
      </c>
      <c r="C10" s="5">
        <f t="shared" si="6"/>
        <v>167.26666666666668</v>
      </c>
      <c r="D10" s="5">
        <f t="shared" si="7"/>
        <v>5.978477481068154</v>
      </c>
      <c r="E10" s="11">
        <f t="shared" si="8"/>
        <v>11.956954962136308</v>
      </c>
      <c r="F10" s="12">
        <f t="shared" si="4"/>
        <v>11956.954962136308</v>
      </c>
      <c r="G10" s="17">
        <f t="shared" si="9"/>
        <v>4.7637270765462745</v>
      </c>
      <c r="H10" s="17">
        <f t="shared" si="10"/>
        <v>20.983603333333338</v>
      </c>
      <c r="I10">
        <f t="shared" si="14"/>
        <v>1</v>
      </c>
      <c r="J10" s="17">
        <f t="shared" si="11"/>
        <v>11956.954962136306</v>
      </c>
      <c r="K10" s="17">
        <f t="shared" si="12"/>
        <v>0</v>
      </c>
      <c r="L10" s="17"/>
    </row>
    <row r="11" spans="1:12" x14ac:dyDescent="0.3">
      <c r="A11" s="8">
        <f t="shared" si="13"/>
        <v>2510</v>
      </c>
      <c r="B11" s="5">
        <f t="shared" si="5"/>
        <v>41.833333333333336</v>
      </c>
      <c r="C11" s="5">
        <f t="shared" si="6"/>
        <v>167.33333333333334</v>
      </c>
      <c r="D11" s="5">
        <f t="shared" si="7"/>
        <v>5.9760956175298805</v>
      </c>
      <c r="E11" s="11">
        <f t="shared" si="8"/>
        <v>11.952191235059761</v>
      </c>
      <c r="F11" s="12">
        <f t="shared" si="4"/>
        <v>11952.191235059761</v>
      </c>
      <c r="G11" s="17">
        <f t="shared" si="9"/>
        <v>4.7599327897496551</v>
      </c>
      <c r="H11" s="17">
        <f t="shared" si="10"/>
        <v>21.00033333333333</v>
      </c>
      <c r="I11">
        <f t="shared" si="14"/>
        <v>1</v>
      </c>
      <c r="J11" s="17">
        <f t="shared" si="11"/>
        <v>11952.191235059763</v>
      </c>
      <c r="K11" s="17">
        <f t="shared" si="12"/>
        <v>0</v>
      </c>
      <c r="L11" s="17"/>
    </row>
    <row r="12" spans="1:12" x14ac:dyDescent="0.3">
      <c r="A12" s="8">
        <f t="shared" si="13"/>
        <v>2511</v>
      </c>
      <c r="B12" s="5">
        <f t="shared" si="5"/>
        <v>41.85</v>
      </c>
      <c r="C12" s="5">
        <f t="shared" si="6"/>
        <v>167.4</v>
      </c>
      <c r="D12" s="5">
        <f t="shared" si="7"/>
        <v>5.9737156511350058</v>
      </c>
      <c r="E12" s="11">
        <f t="shared" si="8"/>
        <v>11.947431302270012</v>
      </c>
      <c r="F12" s="12">
        <f t="shared" si="4"/>
        <v>11947.431302270012</v>
      </c>
      <c r="G12" s="17">
        <f t="shared" si="9"/>
        <v>4.7561430343430402</v>
      </c>
      <c r="H12" s="17">
        <f t="shared" si="10"/>
        <v>21.01707</v>
      </c>
      <c r="I12">
        <f t="shared" si="14"/>
        <v>1</v>
      </c>
      <c r="J12" s="17">
        <f t="shared" si="11"/>
        <v>11947.431302270012</v>
      </c>
      <c r="K12" s="17">
        <f t="shared" si="12"/>
        <v>0</v>
      </c>
      <c r="L12" s="17"/>
    </row>
    <row r="13" spans="1:12" x14ac:dyDescent="0.3">
      <c r="A13" s="8">
        <f t="shared" si="13"/>
        <v>2512</v>
      </c>
      <c r="B13" s="5">
        <f t="shared" si="5"/>
        <v>41.866666666666667</v>
      </c>
      <c r="C13" s="5">
        <f t="shared" si="6"/>
        <v>167.46666666666667</v>
      </c>
      <c r="D13" s="5">
        <f t="shared" si="7"/>
        <v>5.9713375796178347</v>
      </c>
      <c r="E13" s="11">
        <f t="shared" si="8"/>
        <v>11.942675159235669</v>
      </c>
      <c r="F13" s="12">
        <f t="shared" si="4"/>
        <v>11942.675159235669</v>
      </c>
      <c r="G13" s="17">
        <f t="shared" si="9"/>
        <v>4.7523578031177749</v>
      </c>
      <c r="H13" s="17">
        <f t="shared" si="10"/>
        <v>21.033813333333335</v>
      </c>
      <c r="I13">
        <f t="shared" si="14"/>
        <v>1</v>
      </c>
      <c r="J13" s="17">
        <f t="shared" si="11"/>
        <v>11942.675159235669</v>
      </c>
      <c r="K13" s="17">
        <f t="shared" si="12"/>
        <v>0</v>
      </c>
      <c r="L13" s="17"/>
    </row>
    <row r="14" spans="1:12" x14ac:dyDescent="0.3">
      <c r="A14" s="8">
        <f t="shared" si="13"/>
        <v>2513</v>
      </c>
      <c r="B14" s="5">
        <f t="shared" si="5"/>
        <v>41.883333333333333</v>
      </c>
      <c r="C14" s="5">
        <f t="shared" si="6"/>
        <v>167.53333333333333</v>
      </c>
      <c r="D14" s="5">
        <f t="shared" si="7"/>
        <v>5.9689614007162755</v>
      </c>
      <c r="E14" s="11">
        <f t="shared" si="8"/>
        <v>11.937922801432551</v>
      </c>
      <c r="F14" s="12">
        <f t="shared" si="4"/>
        <v>11937.922801432551</v>
      </c>
      <c r="G14" s="17">
        <f t="shared" si="9"/>
        <v>4.7485770888761181</v>
      </c>
      <c r="H14" s="17">
        <f t="shared" si="10"/>
        <v>21.050563333333333</v>
      </c>
      <c r="I14">
        <f t="shared" si="14"/>
        <v>1</v>
      </c>
      <c r="J14" s="17">
        <f t="shared" si="11"/>
        <v>11937.922801432551</v>
      </c>
      <c r="K14" s="17">
        <f t="shared" si="12"/>
        <v>0</v>
      </c>
      <c r="L14" s="17"/>
    </row>
    <row r="15" spans="1:12" x14ac:dyDescent="0.3">
      <c r="A15" s="8">
        <f t="shared" si="13"/>
        <v>2514</v>
      </c>
      <c r="B15" s="5">
        <f t="shared" si="5"/>
        <v>41.9</v>
      </c>
      <c r="C15" s="5">
        <f t="shared" si="6"/>
        <v>167.6</v>
      </c>
      <c r="D15" s="5">
        <f t="shared" si="7"/>
        <v>5.9665871121718377</v>
      </c>
      <c r="E15" s="11">
        <f t="shared" si="8"/>
        <v>11.933174224343675</v>
      </c>
      <c r="F15" s="12">
        <f t="shared" si="4"/>
        <v>11933.174224343675</v>
      </c>
      <c r="G15" s="17">
        <f t="shared" si="9"/>
        <v>4.7448008844294236</v>
      </c>
      <c r="H15" s="17">
        <f t="shared" si="10"/>
        <v>21.067320000000002</v>
      </c>
      <c r="I15">
        <f t="shared" si="14"/>
        <v>1</v>
      </c>
      <c r="J15" s="17">
        <f t="shared" si="11"/>
        <v>11933.174224343673</v>
      </c>
      <c r="K15" s="17">
        <f t="shared" si="12"/>
        <v>0</v>
      </c>
      <c r="L15" s="17"/>
    </row>
    <row r="16" spans="1:12" x14ac:dyDescent="0.3">
      <c r="A16" s="8">
        <f t="shared" si="13"/>
        <v>2515</v>
      </c>
      <c r="B16" s="5">
        <f t="shared" si="5"/>
        <v>41.916666666666664</v>
      </c>
      <c r="C16" s="5">
        <f t="shared" si="6"/>
        <v>167.66666666666666</v>
      </c>
      <c r="D16" s="5">
        <f t="shared" si="7"/>
        <v>5.9642147117296229</v>
      </c>
      <c r="E16" s="11">
        <f t="shared" si="8"/>
        <v>11.928429423459246</v>
      </c>
      <c r="F16" s="12">
        <f t="shared" si="4"/>
        <v>11928.429423459245</v>
      </c>
      <c r="G16" s="17">
        <f t="shared" si="9"/>
        <v>4.7410291826145112</v>
      </c>
      <c r="H16" s="17">
        <f t="shared" si="10"/>
        <v>21.084083333333332</v>
      </c>
      <c r="I16">
        <f t="shared" si="14"/>
        <v>1</v>
      </c>
      <c r="J16" s="17">
        <f t="shared" si="11"/>
        <v>11928.429423459245</v>
      </c>
      <c r="K16" s="17">
        <f t="shared" si="12"/>
        <v>0</v>
      </c>
      <c r="L16" s="17"/>
    </row>
    <row r="17" spans="1:12" x14ac:dyDescent="0.3">
      <c r="A17" s="8">
        <f t="shared" si="13"/>
        <v>2516</v>
      </c>
      <c r="B17" s="5">
        <f t="shared" si="5"/>
        <v>41.93333333333333</v>
      </c>
      <c r="C17" s="5">
        <f t="shared" si="6"/>
        <v>167.73333333333332</v>
      </c>
      <c r="D17" s="5">
        <f t="shared" si="7"/>
        <v>5.9618441971383156</v>
      </c>
      <c r="E17" s="11">
        <f t="shared" si="8"/>
        <v>11.923688394276631</v>
      </c>
      <c r="F17" s="12">
        <f t="shared" si="4"/>
        <v>11923.688394276631</v>
      </c>
      <c r="G17" s="17">
        <f t="shared" si="9"/>
        <v>4.7372619762736576</v>
      </c>
      <c r="H17" s="17">
        <f t="shared" si="10"/>
        <v>21.10085333333333</v>
      </c>
      <c r="I17">
        <f t="shared" si="14"/>
        <v>1</v>
      </c>
      <c r="J17" s="17">
        <f t="shared" si="11"/>
        <v>11923.688394276631</v>
      </c>
      <c r="K17" s="17">
        <f t="shared" si="12"/>
        <v>0</v>
      </c>
      <c r="L17" s="17"/>
    </row>
    <row r="18" spans="1:12" x14ac:dyDescent="0.3">
      <c r="A18" s="8">
        <f t="shared" si="13"/>
        <v>2517</v>
      </c>
      <c r="B18" s="5">
        <f t="shared" si="5"/>
        <v>41.95</v>
      </c>
      <c r="C18" s="5">
        <f t="shared" si="6"/>
        <v>167.8</v>
      </c>
      <c r="D18" s="5">
        <f t="shared" si="7"/>
        <v>5.9594755661501786</v>
      </c>
      <c r="E18" s="11">
        <f t="shared" si="8"/>
        <v>11.918951132300357</v>
      </c>
      <c r="F18" s="12">
        <f t="shared" si="4"/>
        <v>11918.951132300357</v>
      </c>
      <c r="G18" s="17">
        <f t="shared" si="9"/>
        <v>4.7334992582618725</v>
      </c>
      <c r="H18" s="17">
        <f t="shared" si="10"/>
        <v>21.117630000000002</v>
      </c>
      <c r="I18">
        <f t="shared" si="14"/>
        <v>1</v>
      </c>
      <c r="J18" s="17">
        <f t="shared" si="11"/>
        <v>11918.951132300357</v>
      </c>
      <c r="K18" s="17">
        <f t="shared" si="12"/>
        <v>0</v>
      </c>
      <c r="L18" s="17"/>
    </row>
    <row r="19" spans="1:12" x14ac:dyDescent="0.3">
      <c r="A19" s="8">
        <f t="shared" si="13"/>
        <v>2518</v>
      </c>
      <c r="B19" s="5">
        <f t="shared" si="5"/>
        <v>41.966666666666669</v>
      </c>
      <c r="C19" s="5">
        <f t="shared" si="6"/>
        <v>167.86666666666667</v>
      </c>
      <c r="D19" s="5">
        <f t="shared" si="7"/>
        <v>5.957108816521048</v>
      </c>
      <c r="E19" s="11">
        <f t="shared" si="8"/>
        <v>11.914217633042096</v>
      </c>
      <c r="F19" s="12">
        <f t="shared" si="4"/>
        <v>11914.217633042095</v>
      </c>
      <c r="G19" s="17">
        <f t="shared" si="9"/>
        <v>4.7297410214523552</v>
      </c>
      <c r="H19" s="17">
        <f t="shared" si="10"/>
        <v>21.134413333333335</v>
      </c>
      <c r="I19">
        <f t="shared" si="14"/>
        <v>1</v>
      </c>
      <c r="J19" s="17">
        <f t="shared" si="11"/>
        <v>11914.217633042097</v>
      </c>
      <c r="K19" s="17">
        <f t="shared" si="12"/>
        <v>0</v>
      </c>
      <c r="L19" s="17"/>
    </row>
    <row r="20" spans="1:12" x14ac:dyDescent="0.3">
      <c r="A20" s="8">
        <f t="shared" si="13"/>
        <v>2519</v>
      </c>
      <c r="B20" s="5">
        <f t="shared" si="5"/>
        <v>41.983333333333334</v>
      </c>
      <c r="C20" s="5">
        <f t="shared" si="6"/>
        <v>167.93333333333334</v>
      </c>
      <c r="D20" s="5">
        <f t="shared" si="7"/>
        <v>5.9547439460103213</v>
      </c>
      <c r="E20" s="11">
        <f t="shared" si="8"/>
        <v>11.909487892020643</v>
      </c>
      <c r="F20" s="12">
        <f t="shared" si="4"/>
        <v>11909.487892020643</v>
      </c>
      <c r="G20" s="17">
        <f t="shared" si="9"/>
        <v>4.7259872587383143</v>
      </c>
      <c r="H20" s="17">
        <f t="shared" si="10"/>
        <v>21.151203333333335</v>
      </c>
      <c r="I20">
        <f t="shared" si="14"/>
        <v>1</v>
      </c>
      <c r="J20" s="17">
        <f t="shared" si="11"/>
        <v>11909.487892020643</v>
      </c>
      <c r="K20" s="17">
        <f t="shared" si="12"/>
        <v>0</v>
      </c>
      <c r="L20" s="17"/>
    </row>
    <row r="21" spans="1:12" x14ac:dyDescent="0.3">
      <c r="A21" s="8">
        <f t="shared" si="13"/>
        <v>2520</v>
      </c>
      <c r="B21" s="5">
        <f t="shared" si="5"/>
        <v>42</v>
      </c>
      <c r="C21" s="5">
        <f t="shared" si="6"/>
        <v>168</v>
      </c>
      <c r="D21" s="5">
        <f t="shared" si="7"/>
        <v>5.9523809523809526</v>
      </c>
      <c r="E21" s="11">
        <f t="shared" si="8"/>
        <v>11.904761904761905</v>
      </c>
      <c r="F21" s="12">
        <f t="shared" si="4"/>
        <v>11904.761904761905</v>
      </c>
      <c r="G21" s="17">
        <f t="shared" si="9"/>
        <v>4.7222379630147771</v>
      </c>
      <c r="H21" s="17">
        <f t="shared" si="10"/>
        <v>21.167999999999999</v>
      </c>
      <c r="I21">
        <f t="shared" si="14"/>
        <v>1</v>
      </c>
      <c r="J21" s="17">
        <f t="shared" si="11"/>
        <v>11904.761904761905</v>
      </c>
      <c r="K21" s="17">
        <f t="shared" si="12"/>
        <v>0</v>
      </c>
      <c r="L21" s="17"/>
    </row>
    <row r="22" spans="1:12" x14ac:dyDescent="0.3">
      <c r="A22" s="8">
        <f t="shared" si="13"/>
        <v>2521</v>
      </c>
      <c r="B22" s="5">
        <f t="shared" si="5"/>
        <v>42.016666666666666</v>
      </c>
      <c r="C22" s="5">
        <f t="shared" si="6"/>
        <v>168.06666666666666</v>
      </c>
      <c r="D22" s="5">
        <f t="shared" si="7"/>
        <v>5.9500198333994447</v>
      </c>
      <c r="E22" s="11">
        <f t="shared" si="8"/>
        <v>11.900039666798889</v>
      </c>
      <c r="F22" s="12">
        <f t="shared" si="4"/>
        <v>11900.03966679889</v>
      </c>
      <c r="G22" s="17">
        <f t="shared" si="9"/>
        <v>4.7184931272004178</v>
      </c>
      <c r="H22" s="17">
        <f t="shared" si="10"/>
        <v>21.184803333333331</v>
      </c>
      <c r="I22">
        <f t="shared" si="14"/>
        <v>1</v>
      </c>
      <c r="J22" s="17">
        <f t="shared" si="11"/>
        <v>11900.039666798892</v>
      </c>
      <c r="K22" s="17">
        <f t="shared" si="12"/>
        <v>0</v>
      </c>
      <c r="L22" s="17"/>
    </row>
    <row r="23" spans="1:12" x14ac:dyDescent="0.3">
      <c r="A23" s="8">
        <f t="shared" si="13"/>
        <v>2522</v>
      </c>
      <c r="B23" s="5">
        <f t="shared" si="5"/>
        <v>42.033333333333331</v>
      </c>
      <c r="C23" s="5">
        <f t="shared" si="6"/>
        <v>168.13333333333333</v>
      </c>
      <c r="D23" s="5">
        <f t="shared" si="7"/>
        <v>5.9476605868358448</v>
      </c>
      <c r="E23" s="11">
        <f t="shared" si="8"/>
        <v>11.89532117367169</v>
      </c>
      <c r="F23" s="12">
        <f t="shared" si="4"/>
        <v>11895.321173671689</v>
      </c>
      <c r="G23" s="17">
        <f t="shared" si="9"/>
        <v>4.7147527442211867</v>
      </c>
      <c r="H23" s="17">
        <f t="shared" si="10"/>
        <v>21.201613333333334</v>
      </c>
      <c r="I23">
        <f t="shared" si="14"/>
        <v>1</v>
      </c>
      <c r="J23" s="17">
        <f t="shared" si="11"/>
        <v>11895.321173671688</v>
      </c>
      <c r="K23" s="17">
        <f t="shared" si="12"/>
        <v>0</v>
      </c>
      <c r="L23" s="17"/>
    </row>
    <row r="24" spans="1:12" x14ac:dyDescent="0.3">
      <c r="A24" s="8">
        <f t="shared" si="13"/>
        <v>2523</v>
      </c>
      <c r="B24" s="5">
        <f t="shared" si="5"/>
        <v>42.05</v>
      </c>
      <c r="C24" s="5">
        <f t="shared" si="6"/>
        <v>168.2</v>
      </c>
      <c r="D24" s="5">
        <f t="shared" si="7"/>
        <v>5.9453032104637344</v>
      </c>
      <c r="E24" s="11">
        <f t="shared" si="8"/>
        <v>11.890606420927469</v>
      </c>
      <c r="F24" s="12">
        <f t="shared" si="4"/>
        <v>11890.606420927468</v>
      </c>
      <c r="G24" s="17">
        <f t="shared" si="9"/>
        <v>4.7110168070248619</v>
      </c>
      <c r="H24" s="17">
        <f t="shared" si="10"/>
        <v>21.218429999999998</v>
      </c>
      <c r="I24">
        <f t="shared" si="14"/>
        <v>1</v>
      </c>
      <c r="J24" s="17">
        <f t="shared" si="11"/>
        <v>11890.606420927468</v>
      </c>
      <c r="K24" s="17">
        <f t="shared" si="12"/>
        <v>0</v>
      </c>
      <c r="L24" s="17"/>
    </row>
    <row r="25" spans="1:12" x14ac:dyDescent="0.3">
      <c r="A25" s="8">
        <f t="shared" si="13"/>
        <v>2524</v>
      </c>
      <c r="B25" s="5">
        <f t="shared" si="5"/>
        <v>42.06666666666667</v>
      </c>
      <c r="C25" s="5">
        <f t="shared" si="6"/>
        <v>168.26666666666668</v>
      </c>
      <c r="D25" s="5">
        <f t="shared" si="7"/>
        <v>5.9429477020602217</v>
      </c>
      <c r="E25" s="11">
        <f t="shared" si="8"/>
        <v>11.885895404120443</v>
      </c>
      <c r="F25" s="12">
        <f t="shared" si="4"/>
        <v>11885.895404120443</v>
      </c>
      <c r="G25" s="17">
        <f t="shared" si="9"/>
        <v>4.7072853085628594</v>
      </c>
      <c r="H25" s="17">
        <f t="shared" si="10"/>
        <v>21.235253333333333</v>
      </c>
      <c r="I25">
        <f t="shared" si="14"/>
        <v>1</v>
      </c>
      <c r="J25" s="17">
        <f t="shared" si="11"/>
        <v>11885.895404120443</v>
      </c>
      <c r="K25" s="17">
        <f t="shared" si="12"/>
        <v>0</v>
      </c>
      <c r="L25" s="17"/>
    </row>
    <row r="26" spans="1:12" x14ac:dyDescent="0.3">
      <c r="A26" s="8">
        <f t="shared" si="13"/>
        <v>2525</v>
      </c>
      <c r="B26" s="5">
        <f t="shared" si="5"/>
        <v>42.083333333333336</v>
      </c>
      <c r="C26" s="5">
        <f t="shared" si="6"/>
        <v>168.33333333333334</v>
      </c>
      <c r="D26" s="5">
        <f t="shared" si="7"/>
        <v>5.9405940594059405</v>
      </c>
      <c r="E26" s="11">
        <f t="shared" si="8"/>
        <v>11.881188118811881</v>
      </c>
      <c r="F26" s="12">
        <f t="shared" si="4"/>
        <v>11881.18811881188</v>
      </c>
      <c r="G26" s="17">
        <f t="shared" si="9"/>
        <v>4.7035582418084232</v>
      </c>
      <c r="H26" s="17">
        <f t="shared" si="10"/>
        <v>21.252083333333335</v>
      </c>
      <c r="I26">
        <f t="shared" si="14"/>
        <v>1</v>
      </c>
      <c r="J26" s="17">
        <f t="shared" si="11"/>
        <v>11881.18811881188</v>
      </c>
      <c r="K26" s="17">
        <f t="shared" si="12"/>
        <v>0</v>
      </c>
      <c r="L26" s="17"/>
    </row>
    <row r="27" spans="1:12" x14ac:dyDescent="0.3">
      <c r="A27" s="8">
        <f t="shared" si="13"/>
        <v>2526</v>
      </c>
      <c r="B27" s="5">
        <f t="shared" si="5"/>
        <v>42.1</v>
      </c>
      <c r="C27" s="5">
        <f t="shared" si="6"/>
        <v>168.4</v>
      </c>
      <c r="D27" s="5">
        <f t="shared" si="7"/>
        <v>5.9382422802850359</v>
      </c>
      <c r="E27" s="11">
        <f t="shared" si="8"/>
        <v>11.876484560570072</v>
      </c>
      <c r="F27" s="12">
        <f t="shared" si="4"/>
        <v>11876.484560570072</v>
      </c>
      <c r="G27" s="17">
        <f t="shared" si="9"/>
        <v>4.699835599751168</v>
      </c>
      <c r="H27" s="17">
        <f t="shared" si="10"/>
        <v>21.268919999999998</v>
      </c>
      <c r="I27">
        <f t="shared" si="14"/>
        <v>1</v>
      </c>
      <c r="J27" s="17">
        <f t="shared" si="11"/>
        <v>11876.484560570072</v>
      </c>
      <c r="K27" s="17">
        <f t="shared" si="12"/>
        <v>0</v>
      </c>
      <c r="L27" s="17"/>
    </row>
    <row r="28" spans="1:12" x14ac:dyDescent="0.3">
      <c r="A28" s="8">
        <f t="shared" si="13"/>
        <v>2527</v>
      </c>
      <c r="B28" s="5">
        <f t="shared" si="5"/>
        <v>42.116666666666667</v>
      </c>
      <c r="C28" s="5">
        <f t="shared" si="6"/>
        <v>168.46666666666667</v>
      </c>
      <c r="D28" s="5">
        <f t="shared" si="7"/>
        <v>5.9358923624851601</v>
      </c>
      <c r="E28" s="11">
        <f t="shared" si="8"/>
        <v>11.87178472497032</v>
      </c>
      <c r="F28" s="12">
        <f t="shared" si="4"/>
        <v>11871.784724970321</v>
      </c>
      <c r="G28" s="17">
        <f t="shared" si="9"/>
        <v>4.6961173753843468</v>
      </c>
      <c r="H28" s="17">
        <f t="shared" si="10"/>
        <v>21.285763333333332</v>
      </c>
      <c r="I28">
        <f t="shared" si="14"/>
        <v>1</v>
      </c>
      <c r="J28" s="17">
        <f t="shared" si="11"/>
        <v>11871.784724970321</v>
      </c>
      <c r="K28" s="17">
        <f t="shared" si="12"/>
        <v>0</v>
      </c>
      <c r="L28" s="17"/>
    </row>
    <row r="29" spans="1:12" x14ac:dyDescent="0.3">
      <c r="A29" s="8">
        <f t="shared" si="13"/>
        <v>2528</v>
      </c>
      <c r="B29" s="5">
        <f t="shared" si="5"/>
        <v>42.133333333333333</v>
      </c>
      <c r="C29" s="5">
        <f t="shared" si="6"/>
        <v>168.53333333333333</v>
      </c>
      <c r="D29" s="5">
        <f t="shared" si="7"/>
        <v>5.9335443037974684</v>
      </c>
      <c r="E29" s="11">
        <f t="shared" si="8"/>
        <v>11.867088607594937</v>
      </c>
      <c r="F29" s="12">
        <f t="shared" si="4"/>
        <v>11867.088607594937</v>
      </c>
      <c r="G29" s="17">
        <f t="shared" si="9"/>
        <v>4.6924035617212212</v>
      </c>
      <c r="H29" s="17">
        <f t="shared" si="10"/>
        <v>21.302613333333333</v>
      </c>
      <c r="I29">
        <f t="shared" si="14"/>
        <v>1</v>
      </c>
      <c r="J29" s="17">
        <f t="shared" si="11"/>
        <v>11867.088607594937</v>
      </c>
      <c r="K29" s="17">
        <f t="shared" si="12"/>
        <v>0</v>
      </c>
      <c r="L29" s="17"/>
    </row>
    <row r="30" spans="1:12" x14ac:dyDescent="0.3">
      <c r="A30" s="8">
        <f t="shared" si="13"/>
        <v>2529</v>
      </c>
      <c r="B30" s="5">
        <f t="shared" si="5"/>
        <v>42.15</v>
      </c>
      <c r="C30" s="5">
        <f t="shared" si="6"/>
        <v>168.6</v>
      </c>
      <c r="D30" s="5">
        <f t="shared" si="7"/>
        <v>5.9311981020166078</v>
      </c>
      <c r="E30" s="11">
        <f t="shared" si="8"/>
        <v>11.862396204033216</v>
      </c>
      <c r="F30" s="12">
        <f t="shared" si="4"/>
        <v>11862.396204033215</v>
      </c>
      <c r="G30" s="17">
        <f t="shared" si="9"/>
        <v>4.6886941517914238</v>
      </c>
      <c r="H30" s="17">
        <f t="shared" si="10"/>
        <v>21.319469999999999</v>
      </c>
      <c r="I30">
        <f t="shared" si="14"/>
        <v>1</v>
      </c>
      <c r="J30" s="17">
        <f t="shared" si="11"/>
        <v>11862.396204033215</v>
      </c>
      <c r="K30" s="17">
        <f t="shared" si="12"/>
        <v>0</v>
      </c>
    </row>
    <row r="31" spans="1:12" x14ac:dyDescent="0.3">
      <c r="A31" s="8">
        <f t="shared" si="13"/>
        <v>2530</v>
      </c>
      <c r="B31" s="5">
        <f t="shared" si="5"/>
        <v>42.166666666666664</v>
      </c>
      <c r="C31" s="5">
        <f t="shared" si="6"/>
        <v>168.66666666666666</v>
      </c>
      <c r="D31" s="5">
        <f t="shared" si="7"/>
        <v>5.9288537549407119</v>
      </c>
      <c r="E31" s="11">
        <f t="shared" si="8"/>
        <v>11.857707509881424</v>
      </c>
      <c r="F31" s="12">
        <f t="shared" si="4"/>
        <v>11857.707509881424</v>
      </c>
      <c r="G31" s="17">
        <f t="shared" si="9"/>
        <v>4.6849891386336822</v>
      </c>
      <c r="H31" s="17">
        <f t="shared" si="10"/>
        <v>21.336333333333332</v>
      </c>
      <c r="I31">
        <f t="shared" si="14"/>
        <v>1</v>
      </c>
      <c r="J31" s="17">
        <f t="shared" si="11"/>
        <v>11857.707509881424</v>
      </c>
      <c r="K31" s="17">
        <f t="shared" si="12"/>
        <v>0</v>
      </c>
    </row>
    <row r="32" spans="1:12" x14ac:dyDescent="0.3">
      <c r="A32" s="8">
        <f t="shared" si="13"/>
        <v>2531</v>
      </c>
      <c r="B32" s="5">
        <f t="shared" si="5"/>
        <v>42.18333333333333</v>
      </c>
      <c r="C32" s="5">
        <f t="shared" si="6"/>
        <v>168.73333333333332</v>
      </c>
      <c r="D32" s="5">
        <f t="shared" si="7"/>
        <v>5.9265112603713952</v>
      </c>
      <c r="E32" s="11">
        <f t="shared" si="8"/>
        <v>11.85302252074279</v>
      </c>
      <c r="F32" s="12">
        <f t="shared" si="4"/>
        <v>11853.02252074279</v>
      </c>
      <c r="G32" s="17">
        <f t="shared" si="9"/>
        <v>4.6812885153030948</v>
      </c>
      <c r="H32" s="17">
        <f t="shared" si="10"/>
        <v>21.353203333333333</v>
      </c>
      <c r="I32">
        <f t="shared" si="14"/>
        <v>1</v>
      </c>
      <c r="J32" s="17">
        <f t="shared" si="11"/>
        <v>11853.022520742788</v>
      </c>
      <c r="K32" s="17">
        <f t="shared" si="12"/>
        <v>0</v>
      </c>
    </row>
    <row r="33" spans="1:11" x14ac:dyDescent="0.3">
      <c r="A33" s="8">
        <f t="shared" si="13"/>
        <v>2532</v>
      </c>
      <c r="B33" s="5">
        <f t="shared" si="5"/>
        <v>42.2</v>
      </c>
      <c r="C33" s="5">
        <f t="shared" si="6"/>
        <v>168.8</v>
      </c>
      <c r="D33" s="5">
        <f t="shared" si="7"/>
        <v>5.9241706161137433</v>
      </c>
      <c r="E33" s="11">
        <f t="shared" si="8"/>
        <v>11.848341232227487</v>
      </c>
      <c r="F33" s="12">
        <f t="shared" si="4"/>
        <v>11848.341232227487</v>
      </c>
      <c r="G33" s="17">
        <f t="shared" si="9"/>
        <v>4.677592274862036</v>
      </c>
      <c r="H33" s="17">
        <f t="shared" si="10"/>
        <v>21.370080000000002</v>
      </c>
      <c r="I33">
        <f t="shared" si="14"/>
        <v>1</v>
      </c>
      <c r="J33" s="17">
        <f t="shared" si="11"/>
        <v>11848.341232227487</v>
      </c>
      <c r="K33" s="17">
        <f t="shared" si="12"/>
        <v>0</v>
      </c>
    </row>
    <row r="34" spans="1:11" x14ac:dyDescent="0.3">
      <c r="A34" s="8">
        <f t="shared" si="13"/>
        <v>2533</v>
      </c>
      <c r="B34" s="5">
        <f t="shared" si="5"/>
        <v>42.216666666666669</v>
      </c>
      <c r="C34" s="5">
        <f t="shared" si="6"/>
        <v>168.86666666666667</v>
      </c>
      <c r="D34" s="5">
        <f t="shared" si="7"/>
        <v>5.9218318199763127</v>
      </c>
      <c r="E34" s="11">
        <f t="shared" si="8"/>
        <v>11.843663639952625</v>
      </c>
      <c r="F34" s="12">
        <f t="shared" si="4"/>
        <v>11843.663639952625</v>
      </c>
      <c r="G34" s="17">
        <f t="shared" si="9"/>
        <v>4.6739004103983461</v>
      </c>
      <c r="H34" s="17">
        <f t="shared" si="10"/>
        <v>21.386963333333334</v>
      </c>
      <c r="I34">
        <f t="shared" si="14"/>
        <v>1</v>
      </c>
      <c r="J34" s="17">
        <f t="shared" si="11"/>
        <v>11843.663639952625</v>
      </c>
      <c r="K34" s="17">
        <f t="shared" si="12"/>
        <v>0</v>
      </c>
    </row>
    <row r="35" spans="1:11" x14ac:dyDescent="0.3">
      <c r="A35" s="8">
        <f t="shared" si="13"/>
        <v>2534</v>
      </c>
      <c r="B35" s="5">
        <f t="shared" si="5"/>
        <v>42.233333333333334</v>
      </c>
      <c r="C35" s="5">
        <f t="shared" si="6"/>
        <v>168.93333333333334</v>
      </c>
      <c r="D35" s="5">
        <f t="shared" si="7"/>
        <v>5.9194948697711132</v>
      </c>
      <c r="E35" s="11">
        <f t="shared" si="8"/>
        <v>11.838989739542226</v>
      </c>
      <c r="F35" s="12">
        <f t="shared" si="4"/>
        <v>11838.989739542227</v>
      </c>
      <c r="G35" s="17">
        <f t="shared" si="9"/>
        <v>4.6702129150071414</v>
      </c>
      <c r="H35" s="17">
        <f t="shared" si="10"/>
        <v>21.403853333333331</v>
      </c>
      <c r="I35">
        <f t="shared" si="14"/>
        <v>1</v>
      </c>
      <c r="J35" s="17">
        <f t="shared" si="11"/>
        <v>11838.989739542227</v>
      </c>
      <c r="K35" s="17">
        <f t="shared" si="12"/>
        <v>0</v>
      </c>
    </row>
    <row r="36" spans="1:11" x14ac:dyDescent="0.3">
      <c r="A36" s="8">
        <f t="shared" si="13"/>
        <v>2535</v>
      </c>
      <c r="B36" s="5">
        <f t="shared" si="5"/>
        <v>42.25</v>
      </c>
      <c r="C36" s="5">
        <f t="shared" si="6"/>
        <v>169</v>
      </c>
      <c r="D36" s="5">
        <f t="shared" si="7"/>
        <v>5.9171597633136095</v>
      </c>
      <c r="E36" s="11">
        <f t="shared" si="8"/>
        <v>11.834319526627219</v>
      </c>
      <c r="F36" s="12">
        <f t="shared" si="4"/>
        <v>11834.31952662722</v>
      </c>
      <c r="G36" s="17">
        <f t="shared" si="9"/>
        <v>4.666529781792633</v>
      </c>
      <c r="H36" s="17">
        <f t="shared" si="10"/>
        <v>21.420749999999998</v>
      </c>
      <c r="I36">
        <f t="shared" si="14"/>
        <v>1</v>
      </c>
      <c r="J36" s="17">
        <f t="shared" si="11"/>
        <v>11834.31952662722</v>
      </c>
      <c r="K36" s="17">
        <f t="shared" si="12"/>
        <v>0</v>
      </c>
    </row>
    <row r="37" spans="1:11" x14ac:dyDescent="0.3">
      <c r="A37" s="8">
        <f t="shared" si="13"/>
        <v>2536</v>
      </c>
      <c r="B37" s="5">
        <f t="shared" si="5"/>
        <v>42.266666666666666</v>
      </c>
      <c r="C37" s="5">
        <f t="shared" si="6"/>
        <v>169.06666666666666</v>
      </c>
      <c r="D37" s="5">
        <f t="shared" si="7"/>
        <v>5.9148264984227135</v>
      </c>
      <c r="E37" s="11">
        <f t="shared" si="8"/>
        <v>11.829652996845427</v>
      </c>
      <c r="F37" s="12">
        <f t="shared" si="4"/>
        <v>11829.652996845427</v>
      </c>
      <c r="G37" s="17">
        <f t="shared" si="9"/>
        <v>4.6628510038808599</v>
      </c>
      <c r="H37" s="17">
        <f t="shared" si="10"/>
        <v>21.43765333333333</v>
      </c>
      <c r="I37">
        <f t="shared" si="14"/>
        <v>1</v>
      </c>
      <c r="J37" s="17">
        <f t="shared" si="11"/>
        <v>11829.652996845429</v>
      </c>
      <c r="K37" s="17">
        <f t="shared" si="12"/>
        <v>0</v>
      </c>
    </row>
    <row r="38" spans="1:11" x14ac:dyDescent="0.3">
      <c r="A38" s="8">
        <f t="shared" si="13"/>
        <v>2537</v>
      </c>
      <c r="B38" s="5">
        <f t="shared" si="5"/>
        <v>42.283333333333331</v>
      </c>
      <c r="C38" s="5">
        <f t="shared" si="6"/>
        <v>169.13333333333333</v>
      </c>
      <c r="D38" s="5">
        <f t="shared" si="7"/>
        <v>5.9124950729207733</v>
      </c>
      <c r="E38" s="11">
        <f t="shared" si="8"/>
        <v>11.824990145841547</v>
      </c>
      <c r="F38" s="12">
        <f t="shared" si="4"/>
        <v>11824.990145841546</v>
      </c>
      <c r="G38" s="17">
        <f t="shared" si="9"/>
        <v>4.6591765744069562</v>
      </c>
      <c r="H38" s="17">
        <f t="shared" si="10"/>
        <v>21.454563333333333</v>
      </c>
      <c r="I38">
        <f t="shared" si="14"/>
        <v>1</v>
      </c>
      <c r="J38" s="17">
        <f t="shared" si="11"/>
        <v>11824.990145841544</v>
      </c>
      <c r="K38" s="17">
        <f t="shared" si="12"/>
        <v>0</v>
      </c>
    </row>
    <row r="39" spans="1:11" x14ac:dyDescent="0.3">
      <c r="A39" s="8">
        <f t="shared" si="13"/>
        <v>2538</v>
      </c>
      <c r="B39" s="5">
        <f t="shared" si="5"/>
        <v>42.3</v>
      </c>
      <c r="C39" s="5">
        <f t="shared" si="6"/>
        <v>169.2</v>
      </c>
      <c r="D39" s="5">
        <f t="shared" si="7"/>
        <v>5.9101654846335698</v>
      </c>
      <c r="E39" s="11">
        <f t="shared" si="8"/>
        <v>11.82033096926714</v>
      </c>
      <c r="F39" s="12">
        <f t="shared" si="4"/>
        <v>11820.330969267139</v>
      </c>
      <c r="G39" s="17">
        <f t="shared" si="9"/>
        <v>4.6555064865169697</v>
      </c>
      <c r="H39" s="17">
        <f t="shared" si="10"/>
        <v>21.47148</v>
      </c>
      <c r="I39">
        <f t="shared" si="14"/>
        <v>1</v>
      </c>
      <c r="J39" s="17">
        <f t="shared" si="11"/>
        <v>11820.330969267139</v>
      </c>
      <c r="K39" s="17">
        <f t="shared" si="12"/>
        <v>0</v>
      </c>
    </row>
    <row r="40" spans="1:11" x14ac:dyDescent="0.3">
      <c r="A40" s="8">
        <f t="shared" si="13"/>
        <v>2539</v>
      </c>
      <c r="B40" s="5">
        <f t="shared" si="5"/>
        <v>42.31666666666667</v>
      </c>
      <c r="C40" s="5">
        <f t="shared" si="6"/>
        <v>169.26666666666668</v>
      </c>
      <c r="D40" s="5">
        <f t="shared" si="7"/>
        <v>5.9078377313903108</v>
      </c>
      <c r="E40" s="11">
        <f t="shared" si="8"/>
        <v>11.815675462780622</v>
      </c>
      <c r="F40" s="12">
        <f t="shared" si="4"/>
        <v>11815.675462780622</v>
      </c>
      <c r="G40" s="17">
        <f t="shared" si="9"/>
        <v>4.6518407333787763</v>
      </c>
      <c r="H40" s="17">
        <f t="shared" si="10"/>
        <v>21.488403333333334</v>
      </c>
      <c r="I40">
        <f t="shared" si="14"/>
        <v>1</v>
      </c>
      <c r="J40" s="17">
        <f t="shared" si="11"/>
        <v>11815.675462780622</v>
      </c>
      <c r="K40" s="17">
        <f t="shared" si="12"/>
        <v>0</v>
      </c>
    </row>
    <row r="41" spans="1:11" x14ac:dyDescent="0.3">
      <c r="A41" s="8">
        <f t="shared" si="13"/>
        <v>2540</v>
      </c>
      <c r="B41" s="5">
        <f t="shared" si="5"/>
        <v>42.333333333333336</v>
      </c>
      <c r="C41" s="5">
        <f t="shared" si="6"/>
        <v>169.33333333333334</v>
      </c>
      <c r="D41" s="5">
        <f t="shared" si="7"/>
        <v>5.9055118110236213</v>
      </c>
      <c r="E41" s="11">
        <f t="shared" si="8"/>
        <v>11.811023622047243</v>
      </c>
      <c r="F41" s="12">
        <f t="shared" si="4"/>
        <v>11811.023622047243</v>
      </c>
      <c r="G41" s="17">
        <f t="shared" si="9"/>
        <v>4.6481793081657088</v>
      </c>
      <c r="H41" s="17">
        <f t="shared" si="10"/>
        <v>21.505333333333336</v>
      </c>
      <c r="I41">
        <f t="shared" si="14"/>
        <v>1</v>
      </c>
      <c r="J41" s="17">
        <f t="shared" si="11"/>
        <v>11811.023622047243</v>
      </c>
      <c r="K41" s="17">
        <f t="shared" si="12"/>
        <v>0</v>
      </c>
    </row>
    <row r="42" spans="1:11" x14ac:dyDescent="0.3">
      <c r="A42" s="8">
        <f t="shared" si="13"/>
        <v>2541</v>
      </c>
      <c r="B42" s="5">
        <f t="shared" si="5"/>
        <v>42.35</v>
      </c>
      <c r="C42" s="5">
        <f t="shared" si="6"/>
        <v>169.4</v>
      </c>
      <c r="D42" s="5">
        <f t="shared" si="7"/>
        <v>5.9031877213695392</v>
      </c>
      <c r="E42" s="11">
        <f t="shared" si="8"/>
        <v>11.806375442739078</v>
      </c>
      <c r="F42" s="12">
        <f t="shared" si="4"/>
        <v>11806.375442739078</v>
      </c>
      <c r="G42" s="17">
        <f t="shared" si="9"/>
        <v>4.6445222040674707</v>
      </c>
      <c r="H42" s="17">
        <f t="shared" si="10"/>
        <v>21.522270000000002</v>
      </c>
      <c r="I42">
        <f t="shared" si="14"/>
        <v>1</v>
      </c>
      <c r="J42" s="17">
        <f t="shared" si="11"/>
        <v>11806.375442739078</v>
      </c>
      <c r="K42" s="17">
        <f t="shared" si="12"/>
        <v>0</v>
      </c>
    </row>
    <row r="43" spans="1:11" x14ac:dyDescent="0.3">
      <c r="A43" s="8">
        <f t="shared" si="13"/>
        <v>2542</v>
      </c>
      <c r="B43" s="5">
        <f t="shared" si="5"/>
        <v>42.366666666666667</v>
      </c>
      <c r="C43" s="5">
        <f t="shared" si="6"/>
        <v>169.46666666666667</v>
      </c>
      <c r="D43" s="5">
        <f t="shared" si="7"/>
        <v>5.9008654602675055</v>
      </c>
      <c r="E43" s="11">
        <f t="shared" si="8"/>
        <v>11.801730920535011</v>
      </c>
      <c r="F43" s="12">
        <f t="shared" si="4"/>
        <v>11801.73092053501</v>
      </c>
      <c r="G43" s="17">
        <f t="shared" si="9"/>
        <v>4.6408694142864988</v>
      </c>
      <c r="H43" s="17">
        <f t="shared" si="10"/>
        <v>21.539213333333336</v>
      </c>
      <c r="I43">
        <f t="shared" si="14"/>
        <v>1</v>
      </c>
      <c r="J43" s="17">
        <f t="shared" si="11"/>
        <v>11801.73092053501</v>
      </c>
      <c r="K43" s="17">
        <f t="shared" si="12"/>
        <v>0</v>
      </c>
    </row>
    <row r="44" spans="1:11" x14ac:dyDescent="0.3">
      <c r="A44" s="8">
        <f t="shared" si="13"/>
        <v>2543</v>
      </c>
      <c r="B44" s="5">
        <f t="shared" si="5"/>
        <v>42.383333333333333</v>
      </c>
      <c r="C44" s="5">
        <f t="shared" si="6"/>
        <v>169.53333333333333</v>
      </c>
      <c r="D44" s="5">
        <f t="shared" si="7"/>
        <v>5.8985450255603622</v>
      </c>
      <c r="E44" s="11">
        <f t="shared" si="8"/>
        <v>11.797090051120724</v>
      </c>
      <c r="F44" s="12">
        <f t="shared" si="4"/>
        <v>11797.090051120724</v>
      </c>
      <c r="G44" s="17">
        <f t="shared" si="9"/>
        <v>4.6372209320434195</v>
      </c>
      <c r="H44" s="17">
        <f t="shared" si="10"/>
        <v>21.556163333333334</v>
      </c>
      <c r="I44">
        <f t="shared" si="14"/>
        <v>1</v>
      </c>
      <c r="J44" s="17">
        <f t="shared" si="11"/>
        <v>11797.090051120724</v>
      </c>
      <c r="K44" s="17">
        <f t="shared" si="12"/>
        <v>0</v>
      </c>
    </row>
    <row r="45" spans="1:11" x14ac:dyDescent="0.3">
      <c r="A45" s="8">
        <f t="shared" si="13"/>
        <v>2544</v>
      </c>
      <c r="B45" s="5">
        <f t="shared" si="5"/>
        <v>42.4</v>
      </c>
      <c r="C45" s="5">
        <f t="shared" si="6"/>
        <v>169.6</v>
      </c>
      <c r="D45" s="5">
        <f t="shared" si="7"/>
        <v>5.8962264150943398</v>
      </c>
      <c r="E45" s="11">
        <f t="shared" si="8"/>
        <v>11.79245283018868</v>
      </c>
      <c r="F45" s="12">
        <f t="shared" si="4"/>
        <v>11792.45283018868</v>
      </c>
      <c r="G45" s="17">
        <f t="shared" si="9"/>
        <v>4.6335767505661352</v>
      </c>
      <c r="H45" s="17">
        <f t="shared" si="10"/>
        <v>21.573119999999999</v>
      </c>
      <c r="I45">
        <f t="shared" si="14"/>
        <v>1</v>
      </c>
      <c r="J45" s="17">
        <f t="shared" si="11"/>
        <v>11792.45283018868</v>
      </c>
      <c r="K45" s="17">
        <f t="shared" si="12"/>
        <v>0</v>
      </c>
    </row>
    <row r="46" spans="1:11" x14ac:dyDescent="0.3">
      <c r="A46" s="8">
        <f t="shared" si="13"/>
        <v>2545</v>
      </c>
      <c r="B46" s="5">
        <f t="shared" si="5"/>
        <v>42.416666666666664</v>
      </c>
      <c r="C46" s="5">
        <f t="shared" si="6"/>
        <v>169.66666666666666</v>
      </c>
      <c r="D46" s="5">
        <f t="shared" si="7"/>
        <v>5.8939096267190569</v>
      </c>
      <c r="E46" s="11">
        <f t="shared" si="8"/>
        <v>11.787819253438114</v>
      </c>
      <c r="F46" s="12">
        <f t="shared" si="4"/>
        <v>11787.819253438114</v>
      </c>
      <c r="G46" s="17">
        <f t="shared" si="9"/>
        <v>4.6299368630934623</v>
      </c>
      <c r="H46" s="17">
        <f t="shared" si="10"/>
        <v>21.590083333333332</v>
      </c>
      <c r="I46">
        <f t="shared" si="14"/>
        <v>1</v>
      </c>
      <c r="J46" s="17">
        <f t="shared" si="11"/>
        <v>11787.819253438114</v>
      </c>
      <c r="K46" s="17">
        <f t="shared" si="12"/>
        <v>0</v>
      </c>
    </row>
    <row r="47" spans="1:11" x14ac:dyDescent="0.3">
      <c r="A47" s="8">
        <f t="shared" si="13"/>
        <v>2546</v>
      </c>
      <c r="B47" s="5">
        <f t="shared" si="5"/>
        <v>42.43333333333333</v>
      </c>
      <c r="C47" s="5">
        <f t="shared" si="6"/>
        <v>169.73333333333332</v>
      </c>
      <c r="D47" s="5">
        <f t="shared" si="7"/>
        <v>5.8915946582875103</v>
      </c>
      <c r="E47" s="11">
        <f t="shared" si="8"/>
        <v>11.783189316575021</v>
      </c>
      <c r="F47" s="12">
        <f t="shared" si="4"/>
        <v>11783.189316575021</v>
      </c>
      <c r="G47" s="17">
        <f t="shared" si="9"/>
        <v>4.6263012628896831</v>
      </c>
      <c r="H47" s="17">
        <f t="shared" si="10"/>
        <v>21.607053333333333</v>
      </c>
      <c r="I47">
        <f t="shared" si="14"/>
        <v>1</v>
      </c>
      <c r="J47" s="17">
        <f t="shared" si="11"/>
        <v>11783.189316575021</v>
      </c>
      <c r="K47" s="17">
        <f t="shared" si="12"/>
        <v>0</v>
      </c>
    </row>
    <row r="48" spans="1:11" x14ac:dyDescent="0.3">
      <c r="A48" s="8">
        <f t="shared" si="13"/>
        <v>2547</v>
      </c>
      <c r="B48" s="5">
        <f t="shared" si="5"/>
        <v>42.45</v>
      </c>
      <c r="C48" s="5">
        <f t="shared" si="6"/>
        <v>169.8</v>
      </c>
      <c r="D48" s="5">
        <f t="shared" si="7"/>
        <v>5.8892815076560652</v>
      </c>
      <c r="E48" s="11">
        <f t="shared" si="8"/>
        <v>11.77856301531213</v>
      </c>
      <c r="F48" s="12">
        <f t="shared" si="4"/>
        <v>11778.563015312131</v>
      </c>
      <c r="G48" s="17">
        <f t="shared" si="9"/>
        <v>4.6226699432136229</v>
      </c>
      <c r="H48" s="17">
        <f t="shared" si="10"/>
        <v>21.624030000000001</v>
      </c>
      <c r="I48">
        <f t="shared" si="14"/>
        <v>1</v>
      </c>
      <c r="J48" s="17">
        <f t="shared" si="11"/>
        <v>11778.563015312131</v>
      </c>
      <c r="K48" s="17">
        <f t="shared" si="12"/>
        <v>0</v>
      </c>
    </row>
    <row r="49" spans="1:11" x14ac:dyDescent="0.3">
      <c r="A49" s="8">
        <f t="shared" si="13"/>
        <v>2548</v>
      </c>
      <c r="B49" s="5">
        <f t="shared" si="5"/>
        <v>42.466666666666669</v>
      </c>
      <c r="C49" s="5">
        <f t="shared" si="6"/>
        <v>169.86666666666667</v>
      </c>
      <c r="D49" s="5">
        <f t="shared" si="7"/>
        <v>5.8869701726844585</v>
      </c>
      <c r="E49" s="11">
        <f t="shared" si="8"/>
        <v>11.773940345368917</v>
      </c>
      <c r="F49" s="12">
        <f t="shared" si="4"/>
        <v>11773.940345368917</v>
      </c>
      <c r="G49" s="17">
        <f t="shared" si="9"/>
        <v>4.6190428973604867</v>
      </c>
      <c r="H49" s="17">
        <f t="shared" si="10"/>
        <v>21.64101333333333</v>
      </c>
      <c r="I49">
        <f t="shared" si="14"/>
        <v>1</v>
      </c>
      <c r="J49" s="17">
        <f t="shared" si="11"/>
        <v>11773.940345368919</v>
      </c>
      <c r="K49" s="17">
        <f t="shared" si="12"/>
        <v>0</v>
      </c>
    </row>
    <row r="50" spans="1:11" x14ac:dyDescent="0.3">
      <c r="A50" s="8">
        <f t="shared" si="13"/>
        <v>2549</v>
      </c>
      <c r="B50" s="5">
        <f t="shared" si="5"/>
        <v>42.483333333333334</v>
      </c>
      <c r="C50" s="5">
        <f t="shared" si="6"/>
        <v>169.93333333333334</v>
      </c>
      <c r="D50" s="5">
        <f t="shared" si="7"/>
        <v>5.8846606512357784</v>
      </c>
      <c r="E50" s="11">
        <f t="shared" si="8"/>
        <v>11.769321302471557</v>
      </c>
      <c r="F50" s="12">
        <f t="shared" si="4"/>
        <v>11769.321302471557</v>
      </c>
      <c r="G50" s="17">
        <f t="shared" si="9"/>
        <v>4.6154201186145656</v>
      </c>
      <c r="H50" s="17">
        <f t="shared" si="10"/>
        <v>21.658003333333333</v>
      </c>
      <c r="I50">
        <f t="shared" si="14"/>
        <v>1</v>
      </c>
      <c r="J50" s="17">
        <f t="shared" si="11"/>
        <v>11769.321302471557</v>
      </c>
      <c r="K50" s="17">
        <f t="shared" si="12"/>
        <v>0</v>
      </c>
    </row>
    <row r="51" spans="1:11" x14ac:dyDescent="0.3">
      <c r="A51" s="8">
        <f t="shared" si="13"/>
        <v>2550</v>
      </c>
      <c r="B51" s="5">
        <f t="shared" si="5"/>
        <v>42.5</v>
      </c>
      <c r="C51" s="5">
        <f t="shared" si="6"/>
        <v>170</v>
      </c>
      <c r="D51" s="5">
        <f t="shared" si="7"/>
        <v>5.882352941176471</v>
      </c>
      <c r="E51" s="11">
        <f t="shared" si="8"/>
        <v>11.764705882352942</v>
      </c>
      <c r="F51" s="12">
        <f t="shared" si="4"/>
        <v>11764.705882352942</v>
      </c>
      <c r="G51" s="17">
        <f t="shared" si="9"/>
        <v>4.6118016002965305</v>
      </c>
      <c r="H51" s="17">
        <f t="shared" si="10"/>
        <v>21.674999999999997</v>
      </c>
      <c r="I51">
        <f t="shared" si="14"/>
        <v>1</v>
      </c>
      <c r="J51" s="17">
        <f t="shared" si="11"/>
        <v>11764.705882352942</v>
      </c>
      <c r="K51" s="17">
        <f t="shared" si="12"/>
        <v>0</v>
      </c>
    </row>
    <row r="52" spans="1:11" x14ac:dyDescent="0.3">
      <c r="A52" s="8">
        <f t="shared" si="13"/>
        <v>2551</v>
      </c>
      <c r="B52" s="5">
        <f t="shared" si="5"/>
        <v>42.516666666666666</v>
      </c>
      <c r="C52" s="5">
        <f t="shared" si="6"/>
        <v>170.06666666666666</v>
      </c>
      <c r="D52" s="5">
        <f t="shared" si="7"/>
        <v>5.880047040376323</v>
      </c>
      <c r="E52" s="11">
        <f t="shared" si="8"/>
        <v>11.760094080752646</v>
      </c>
      <c r="F52" s="12">
        <f t="shared" si="4"/>
        <v>11760.094080752646</v>
      </c>
      <c r="G52" s="17">
        <f t="shared" si="9"/>
        <v>4.6081873357179575</v>
      </c>
      <c r="H52" s="17">
        <f t="shared" si="10"/>
        <v>21.692003333333336</v>
      </c>
      <c r="I52">
        <f t="shared" si="14"/>
        <v>1</v>
      </c>
      <c r="J52" s="17">
        <f t="shared" si="11"/>
        <v>11760.094080752644</v>
      </c>
      <c r="K52" s="17">
        <f t="shared" si="12"/>
        <v>0</v>
      </c>
    </row>
    <row r="53" spans="1:11" x14ac:dyDescent="0.3">
      <c r="A53" s="8">
        <f t="shared" si="13"/>
        <v>2552</v>
      </c>
      <c r="B53" s="5">
        <f t="shared" si="5"/>
        <v>42.533333333333331</v>
      </c>
      <c r="C53" s="5">
        <f t="shared" si="6"/>
        <v>170.13333333333333</v>
      </c>
      <c r="D53" s="5">
        <f t="shared" si="7"/>
        <v>5.8777429467084641</v>
      </c>
      <c r="E53" s="11">
        <f t="shared" si="8"/>
        <v>11.755485893416928</v>
      </c>
      <c r="F53" s="12">
        <f t="shared" si="4"/>
        <v>11755.485893416928</v>
      </c>
      <c r="G53" s="17">
        <f t="shared" si="9"/>
        <v>4.6045773182195262</v>
      </c>
      <c r="H53" s="17">
        <f t="shared" si="10"/>
        <v>21.709013333333331</v>
      </c>
      <c r="I53">
        <f t="shared" si="14"/>
        <v>1</v>
      </c>
      <c r="J53" s="17">
        <f t="shared" si="11"/>
        <v>11755.48589341693</v>
      </c>
      <c r="K53" s="17">
        <f t="shared" si="12"/>
        <v>0</v>
      </c>
    </row>
    <row r="54" spans="1:11" x14ac:dyDescent="0.3">
      <c r="A54" s="8">
        <f t="shared" si="13"/>
        <v>2553</v>
      </c>
      <c r="B54" s="5">
        <f t="shared" si="5"/>
        <v>42.55</v>
      </c>
      <c r="C54" s="5">
        <f t="shared" si="6"/>
        <v>170.2</v>
      </c>
      <c r="D54" s="5">
        <f t="shared" si="7"/>
        <v>5.8754406580493539</v>
      </c>
      <c r="E54" s="11">
        <f t="shared" si="8"/>
        <v>11.750881316098708</v>
      </c>
      <c r="F54" s="12">
        <f t="shared" si="4"/>
        <v>11750.881316098708</v>
      </c>
      <c r="G54" s="17">
        <f t="shared" si="9"/>
        <v>4.6009715411528305</v>
      </c>
      <c r="H54" s="17">
        <f>A54/F54*100</f>
        <v>21.726029999999998</v>
      </c>
      <c r="I54">
        <f t="shared" si="14"/>
        <v>1</v>
      </c>
      <c r="J54" s="17">
        <f t="shared" si="11"/>
        <v>11750.881316098708</v>
      </c>
      <c r="K54" s="17">
        <f t="shared" si="12"/>
        <v>0</v>
      </c>
    </row>
    <row r="55" spans="1:11" x14ac:dyDescent="0.3">
      <c r="A55" s="8">
        <f t="shared" si="13"/>
        <v>2554</v>
      </c>
      <c r="B55" s="5">
        <f t="shared" si="5"/>
        <v>42.56666666666667</v>
      </c>
      <c r="C55" s="5">
        <f t="shared" si="6"/>
        <v>170.26666666666668</v>
      </c>
      <c r="D55" s="5">
        <f t="shared" si="7"/>
        <v>5.8731401722787782</v>
      </c>
      <c r="E55" s="11">
        <f t="shared" si="8"/>
        <v>11.746280344557556</v>
      </c>
      <c r="F55" s="12">
        <f t="shared" si="4"/>
        <v>11746.280344557556</v>
      </c>
      <c r="G55" s="17">
        <f t="shared" si="9"/>
        <v>4.597369997869464</v>
      </c>
      <c r="H55" s="17">
        <f t="shared" si="10"/>
        <v>21.743053333333336</v>
      </c>
      <c r="I55">
        <f t="shared" si="14"/>
        <v>1</v>
      </c>
      <c r="J55" s="17">
        <f t="shared" si="11"/>
        <v>11746.280344557556</v>
      </c>
      <c r="K55" s="17">
        <f t="shared" si="12"/>
        <v>0</v>
      </c>
    </row>
    <row r="56" spans="1:11" x14ac:dyDescent="0.3">
      <c r="A56" s="8">
        <f t="shared" si="13"/>
        <v>2555</v>
      </c>
      <c r="B56" s="5">
        <f t="shared" si="5"/>
        <v>42.583333333333336</v>
      </c>
      <c r="C56" s="5">
        <f t="shared" si="6"/>
        <v>170.33333333333334</v>
      </c>
      <c r="D56" s="5">
        <f t="shared" si="7"/>
        <v>5.8708414872798427</v>
      </c>
      <c r="E56" s="11">
        <f t="shared" si="8"/>
        <v>11.741682974559685</v>
      </c>
      <c r="F56" s="12">
        <f t="shared" si="4"/>
        <v>11741.682974559686</v>
      </c>
      <c r="G56" s="17">
        <f t="shared" si="9"/>
        <v>4.5937726817519433</v>
      </c>
      <c r="H56" s="17">
        <f t="shared" si="10"/>
        <v>21.760083333333334</v>
      </c>
      <c r="I56">
        <f t="shared" si="14"/>
        <v>1</v>
      </c>
      <c r="J56" s="17">
        <f t="shared" si="11"/>
        <v>11741.682974559688</v>
      </c>
      <c r="K56" s="17">
        <f t="shared" si="12"/>
        <v>0</v>
      </c>
    </row>
    <row r="57" spans="1:11" x14ac:dyDescent="0.3">
      <c r="A57" s="8">
        <f t="shared" si="13"/>
        <v>2556</v>
      </c>
      <c r="B57" s="5">
        <f t="shared" si="5"/>
        <v>42.6</v>
      </c>
      <c r="C57" s="5">
        <f t="shared" si="6"/>
        <v>170.4</v>
      </c>
      <c r="D57" s="5">
        <f t="shared" si="7"/>
        <v>5.868544600938967</v>
      </c>
      <c r="E57" s="11">
        <f t="shared" si="8"/>
        <v>11.737089201877934</v>
      </c>
      <c r="F57" s="12">
        <f t="shared" si="4"/>
        <v>11737.089201877934</v>
      </c>
      <c r="G57" s="17">
        <f t="shared" si="9"/>
        <v>4.590179586186423</v>
      </c>
      <c r="H57" s="17">
        <f t="shared" si="10"/>
        <v>21.77712</v>
      </c>
      <c r="I57">
        <f t="shared" si="14"/>
        <v>1</v>
      </c>
      <c r="J57" s="17">
        <f t="shared" si="11"/>
        <v>11737.089201877934</v>
      </c>
      <c r="K57" s="17">
        <f t="shared" si="12"/>
        <v>0</v>
      </c>
    </row>
    <row r="58" spans="1:11" x14ac:dyDescent="0.3">
      <c r="A58" s="8">
        <f t="shared" si="13"/>
        <v>2557</v>
      </c>
      <c r="B58" s="5">
        <f t="shared" si="5"/>
        <v>42.616666666666667</v>
      </c>
      <c r="C58" s="5">
        <f t="shared" si="6"/>
        <v>170.46666666666667</v>
      </c>
      <c r="D58" s="5">
        <f t="shared" si="7"/>
        <v>5.8662495111458739</v>
      </c>
      <c r="E58" s="11">
        <f t="shared" si="8"/>
        <v>11.732499022291748</v>
      </c>
      <c r="F58" s="12">
        <f t="shared" si="4"/>
        <v>11732.499022291748</v>
      </c>
      <c r="G58" s="17">
        <f t="shared" si="9"/>
        <v>4.5865907045699714</v>
      </c>
      <c r="H58" s="17">
        <f t="shared" si="10"/>
        <v>21.794163333333334</v>
      </c>
      <c r="I58">
        <f t="shared" si="14"/>
        <v>1</v>
      </c>
      <c r="J58" s="17">
        <f t="shared" si="11"/>
        <v>11732.499022291748</v>
      </c>
      <c r="K58" s="17">
        <f t="shared" si="12"/>
        <v>0</v>
      </c>
    </row>
    <row r="59" spans="1:11" x14ac:dyDescent="0.3">
      <c r="A59" s="8">
        <f t="shared" si="13"/>
        <v>2558</v>
      </c>
      <c r="B59" s="5">
        <f t="shared" si="5"/>
        <v>42.633333333333333</v>
      </c>
      <c r="C59" s="5">
        <f t="shared" si="6"/>
        <v>170.53333333333333</v>
      </c>
      <c r="D59" s="5">
        <f t="shared" si="7"/>
        <v>5.8639562157935892</v>
      </c>
      <c r="E59" s="11">
        <f t="shared" si="8"/>
        <v>11.727912431587178</v>
      </c>
      <c r="F59" s="12">
        <f t="shared" si="4"/>
        <v>11727.912431587178</v>
      </c>
      <c r="G59" s="17">
        <f t="shared" si="9"/>
        <v>4.583006030319666</v>
      </c>
      <c r="H59" s="17">
        <f t="shared" si="10"/>
        <v>21.811213333333331</v>
      </c>
      <c r="I59">
        <f t="shared" si="14"/>
        <v>1</v>
      </c>
      <c r="J59" s="17">
        <f t="shared" si="11"/>
        <v>11727.912431587178</v>
      </c>
      <c r="K59" s="17">
        <f t="shared" si="12"/>
        <v>0</v>
      </c>
    </row>
    <row r="60" spans="1:11" x14ac:dyDescent="0.3">
      <c r="A60" s="8">
        <f t="shared" si="13"/>
        <v>2559</v>
      </c>
      <c r="B60" s="5">
        <f t="shared" si="5"/>
        <v>42.65</v>
      </c>
      <c r="C60" s="5">
        <f t="shared" si="6"/>
        <v>170.6</v>
      </c>
      <c r="D60" s="5">
        <f t="shared" si="7"/>
        <v>5.8616647127784294</v>
      </c>
      <c r="E60" s="11">
        <f t="shared" si="8"/>
        <v>11.723329425556859</v>
      </c>
      <c r="F60" s="12">
        <f t="shared" si="4"/>
        <v>11723.329425556858</v>
      </c>
      <c r="G60" s="17">
        <f t="shared" si="9"/>
        <v>4.5794255568580411</v>
      </c>
      <c r="H60" s="17">
        <f t="shared" si="10"/>
        <v>21.82827</v>
      </c>
      <c r="I60">
        <f t="shared" si="14"/>
        <v>1</v>
      </c>
      <c r="J60" s="17">
        <f t="shared" si="11"/>
        <v>11723.329425556858</v>
      </c>
      <c r="K60" s="17">
        <f t="shared" si="12"/>
        <v>0</v>
      </c>
    </row>
    <row r="61" spans="1:11" x14ac:dyDescent="0.3">
      <c r="A61" s="8">
        <f t="shared" si="13"/>
        <v>2560</v>
      </c>
      <c r="B61" s="5">
        <f t="shared" si="5"/>
        <v>42.666666666666664</v>
      </c>
      <c r="C61" s="5">
        <f t="shared" si="6"/>
        <v>170.66666666666666</v>
      </c>
      <c r="D61" s="5">
        <f t="shared" si="7"/>
        <v>5.859375</v>
      </c>
      <c r="E61" s="11">
        <f t="shared" si="8"/>
        <v>11.71875</v>
      </c>
      <c r="F61" s="12">
        <f t="shared" si="4"/>
        <v>11718.75</v>
      </c>
      <c r="G61" s="17">
        <f t="shared" si="9"/>
        <v>4.5758492776258208</v>
      </c>
      <c r="H61" s="17">
        <f t="shared" si="10"/>
        <v>21.845333333333333</v>
      </c>
      <c r="I61">
        <f t="shared" si="14"/>
        <v>1</v>
      </c>
      <c r="J61" s="17">
        <f t="shared" si="11"/>
        <v>11718.75</v>
      </c>
      <c r="K61" s="17">
        <f t="shared" si="12"/>
        <v>0</v>
      </c>
    </row>
    <row r="62" spans="1:11" x14ac:dyDescent="0.3">
      <c r="A62" s="8">
        <f t="shared" si="13"/>
        <v>2561</v>
      </c>
      <c r="B62" s="5">
        <f t="shared" si="5"/>
        <v>42.68333333333333</v>
      </c>
      <c r="C62" s="5">
        <f t="shared" si="6"/>
        <v>170.73333333333332</v>
      </c>
      <c r="D62" s="5">
        <f t="shared" si="7"/>
        <v>5.8570870753611874</v>
      </c>
      <c r="E62" s="11">
        <f t="shared" si="8"/>
        <v>11.714174150722375</v>
      </c>
      <c r="F62" s="12">
        <f t="shared" si="4"/>
        <v>11714.174150722374</v>
      </c>
      <c r="G62" s="17">
        <f t="shared" si="9"/>
        <v>4.5722771860764624</v>
      </c>
      <c r="H62" s="17">
        <f t="shared" si="10"/>
        <v>21.862403333333333</v>
      </c>
      <c r="I62">
        <f t="shared" si="14"/>
        <v>1</v>
      </c>
      <c r="J62" s="17">
        <f t="shared" si="11"/>
        <v>11714.174150722374</v>
      </c>
      <c r="K62" s="17">
        <f t="shared" si="12"/>
        <v>0</v>
      </c>
    </row>
    <row r="63" spans="1:11" x14ac:dyDescent="0.3">
      <c r="A63" s="8">
        <f t="shared" si="13"/>
        <v>2562</v>
      </c>
      <c r="B63" s="5">
        <f t="shared" si="5"/>
        <v>42.7</v>
      </c>
      <c r="C63" s="5">
        <f t="shared" si="6"/>
        <v>170.8</v>
      </c>
      <c r="D63" s="5">
        <f t="shared" si="7"/>
        <v>5.8548009367681493</v>
      </c>
      <c r="E63" s="11">
        <f t="shared" si="8"/>
        <v>11.709601873536299</v>
      </c>
      <c r="F63" s="12">
        <f t="shared" si="4"/>
        <v>11709.601873536298</v>
      </c>
      <c r="G63" s="17">
        <f t="shared" si="9"/>
        <v>4.5687092756652419</v>
      </c>
      <c r="H63" s="17">
        <f t="shared" si="10"/>
        <v>21.879480000000004</v>
      </c>
      <c r="I63">
        <f t="shared" si="14"/>
        <v>1</v>
      </c>
      <c r="J63" s="17">
        <f t="shared" si="11"/>
        <v>11709.601873536298</v>
      </c>
      <c r="K63" s="17">
        <f t="shared" si="12"/>
        <v>0</v>
      </c>
    </row>
    <row r="64" spans="1:11" x14ac:dyDescent="0.3">
      <c r="A64" s="8">
        <f t="shared" si="13"/>
        <v>2563</v>
      </c>
      <c r="B64" s="5">
        <f t="shared" si="5"/>
        <v>42.716666666666669</v>
      </c>
      <c r="C64" s="5">
        <f t="shared" si="6"/>
        <v>170.86666666666667</v>
      </c>
      <c r="D64" s="5">
        <f t="shared" si="7"/>
        <v>5.852516582130316</v>
      </c>
      <c r="E64" s="11">
        <f t="shared" si="8"/>
        <v>11.705033164260632</v>
      </c>
      <c r="F64" s="12">
        <f t="shared" si="4"/>
        <v>11705.033164260632</v>
      </c>
      <c r="G64" s="17">
        <f t="shared" si="9"/>
        <v>4.5651455398838152</v>
      </c>
      <c r="H64" s="17">
        <f t="shared" si="10"/>
        <v>21.896563333333333</v>
      </c>
      <c r="I64">
        <f t="shared" si="14"/>
        <v>1</v>
      </c>
      <c r="J64" s="17">
        <f t="shared" si="11"/>
        <v>11705.033164260632</v>
      </c>
      <c r="K64" s="17">
        <f t="shared" si="12"/>
        <v>0</v>
      </c>
    </row>
    <row r="65" spans="1:11" x14ac:dyDescent="0.3">
      <c r="A65" s="8">
        <f t="shared" si="13"/>
        <v>2564</v>
      </c>
      <c r="B65" s="5">
        <f t="shared" si="5"/>
        <v>42.733333333333334</v>
      </c>
      <c r="C65" s="5">
        <f t="shared" si="6"/>
        <v>170.93333333333334</v>
      </c>
      <c r="D65" s="5">
        <f t="shared" si="7"/>
        <v>5.8502340093603742</v>
      </c>
      <c r="E65" s="11">
        <f t="shared" si="8"/>
        <v>11.700468018720748</v>
      </c>
      <c r="F65" s="12">
        <f t="shared" ref="F65:F101" si="15">E65*1000</f>
        <v>11700.468018720749</v>
      </c>
      <c r="G65" s="17">
        <f t="shared" si="9"/>
        <v>4.5615859722111054</v>
      </c>
      <c r="H65" s="17">
        <f t="shared" si="10"/>
        <v>21.913653333333333</v>
      </c>
      <c r="I65">
        <f t="shared" si="14"/>
        <v>1</v>
      </c>
      <c r="J65" s="17">
        <f t="shared" si="11"/>
        <v>11700.46801872075</v>
      </c>
      <c r="K65" s="17">
        <f t="shared" si="12"/>
        <v>0</v>
      </c>
    </row>
    <row r="66" spans="1:11" x14ac:dyDescent="0.3">
      <c r="A66" s="8">
        <f t="shared" si="13"/>
        <v>2565</v>
      </c>
      <c r="B66" s="5">
        <f t="shared" ref="B66:B101" si="16">A66/60</f>
        <v>42.75</v>
      </c>
      <c r="C66" s="5">
        <f t="shared" ref="C66:C101" si="17">B66*4</f>
        <v>171</v>
      </c>
      <c r="D66" s="5">
        <f t="shared" ref="D66:D101" si="18">1000/C66</f>
        <v>5.8479532163742691</v>
      </c>
      <c r="E66" s="11">
        <f t="shared" ref="E66:E101" si="19">D66*2</f>
        <v>11.695906432748538</v>
      </c>
      <c r="F66" s="12">
        <f t="shared" si="15"/>
        <v>11695.906432748538</v>
      </c>
      <c r="G66" s="17">
        <f t="shared" ref="G66:G101" si="20">F66-F67</f>
        <v>4.5580305661533203</v>
      </c>
      <c r="H66" s="17">
        <f t="shared" ref="H66:H101" si="21">A66/F66*100</f>
        <v>21.930750000000003</v>
      </c>
      <c r="I66">
        <f t="shared" si="14"/>
        <v>1</v>
      </c>
      <c r="J66" s="17">
        <f t="shared" ref="J66:J101" si="22">A66/H66*100</f>
        <v>11695.906432748536</v>
      </c>
      <c r="K66" s="17">
        <f t="shared" ref="K66:K101" si="23">J66-F66</f>
        <v>0</v>
      </c>
    </row>
    <row r="67" spans="1:11" x14ac:dyDescent="0.3">
      <c r="A67" s="8">
        <f t="shared" ref="A67:A101" si="24">A66+I67</f>
        <v>2566</v>
      </c>
      <c r="B67" s="5">
        <f t="shared" si="16"/>
        <v>42.766666666666666</v>
      </c>
      <c r="C67" s="5">
        <f t="shared" si="17"/>
        <v>171.06666666666666</v>
      </c>
      <c r="D67" s="5">
        <f t="shared" si="18"/>
        <v>5.8456742010911924</v>
      </c>
      <c r="E67" s="11">
        <f t="shared" si="19"/>
        <v>11.691348402182385</v>
      </c>
      <c r="F67" s="12">
        <f t="shared" si="15"/>
        <v>11691.348402182384</v>
      </c>
      <c r="G67" s="17">
        <f t="shared" si="20"/>
        <v>4.5544793152239436</v>
      </c>
      <c r="H67" s="17">
        <f t="shared" si="21"/>
        <v>21.947853333333335</v>
      </c>
      <c r="I67">
        <f t="shared" ref="I67:I101" si="25">I66</f>
        <v>1</v>
      </c>
      <c r="J67" s="17">
        <f t="shared" si="22"/>
        <v>11691.348402182384</v>
      </c>
      <c r="K67" s="17">
        <f t="shared" si="23"/>
        <v>0</v>
      </c>
    </row>
    <row r="68" spans="1:11" x14ac:dyDescent="0.3">
      <c r="A68" s="8">
        <f t="shared" si="24"/>
        <v>2567</v>
      </c>
      <c r="B68" s="5">
        <f t="shared" si="16"/>
        <v>42.783333333333331</v>
      </c>
      <c r="C68" s="5">
        <f t="shared" si="17"/>
        <v>171.13333333333333</v>
      </c>
      <c r="D68" s="5">
        <f t="shared" si="18"/>
        <v>5.8433969614335801</v>
      </c>
      <c r="E68" s="11">
        <f t="shared" si="19"/>
        <v>11.68679392286716</v>
      </c>
      <c r="F68" s="12">
        <f t="shared" si="15"/>
        <v>11686.79392286716</v>
      </c>
      <c r="G68" s="17">
        <f t="shared" si="20"/>
        <v>4.550932212954649</v>
      </c>
      <c r="H68" s="17">
        <f t="shared" si="21"/>
        <v>21.96496333333333</v>
      </c>
      <c r="I68">
        <f t="shared" si="25"/>
        <v>1</v>
      </c>
      <c r="J68" s="17">
        <f t="shared" si="22"/>
        <v>11686.793922867162</v>
      </c>
      <c r="K68" s="17">
        <f t="shared" si="23"/>
        <v>0</v>
      </c>
    </row>
    <row r="69" spans="1:11" x14ac:dyDescent="0.3">
      <c r="A69" s="8">
        <f t="shared" si="24"/>
        <v>2568</v>
      </c>
      <c r="B69" s="5">
        <f t="shared" si="16"/>
        <v>42.8</v>
      </c>
      <c r="C69" s="5">
        <f t="shared" si="17"/>
        <v>171.2</v>
      </c>
      <c r="D69" s="5">
        <f t="shared" si="18"/>
        <v>5.8411214953271031</v>
      </c>
      <c r="E69" s="11">
        <f t="shared" si="19"/>
        <v>11.682242990654206</v>
      </c>
      <c r="F69" s="12">
        <f t="shared" si="15"/>
        <v>11682.242990654206</v>
      </c>
      <c r="G69" s="17">
        <f t="shared" si="20"/>
        <v>4.5473892528825672</v>
      </c>
      <c r="H69" s="17">
        <f t="shared" si="21"/>
        <v>21.98208</v>
      </c>
      <c r="I69">
        <f t="shared" si="25"/>
        <v>1</v>
      </c>
      <c r="J69" s="17">
        <f t="shared" si="22"/>
        <v>11682.242990654206</v>
      </c>
      <c r="K69" s="17">
        <f t="shared" si="23"/>
        <v>0</v>
      </c>
    </row>
    <row r="70" spans="1:11" x14ac:dyDescent="0.3">
      <c r="A70" s="8">
        <f t="shared" si="24"/>
        <v>2569</v>
      </c>
      <c r="B70" s="5">
        <f t="shared" si="16"/>
        <v>42.81666666666667</v>
      </c>
      <c r="C70" s="5">
        <f t="shared" si="17"/>
        <v>171.26666666666668</v>
      </c>
      <c r="D70" s="5">
        <f t="shared" si="18"/>
        <v>5.8388478007006617</v>
      </c>
      <c r="E70" s="11">
        <f t="shared" si="19"/>
        <v>11.677695601401323</v>
      </c>
      <c r="F70" s="12">
        <f t="shared" si="15"/>
        <v>11677.695601401323</v>
      </c>
      <c r="G70" s="17">
        <f t="shared" si="20"/>
        <v>4.5438504285611998</v>
      </c>
      <c r="H70" s="17">
        <f t="shared" si="21"/>
        <v>21.999203333333334</v>
      </c>
      <c r="I70">
        <f t="shared" si="25"/>
        <v>1</v>
      </c>
      <c r="J70" s="17">
        <f t="shared" si="22"/>
        <v>11677.695601401323</v>
      </c>
      <c r="K70" s="17">
        <f t="shared" si="23"/>
        <v>0</v>
      </c>
    </row>
    <row r="71" spans="1:11" x14ac:dyDescent="0.3">
      <c r="A71" s="8">
        <f t="shared" si="24"/>
        <v>2570</v>
      </c>
      <c r="B71" s="5">
        <f t="shared" si="16"/>
        <v>42.833333333333336</v>
      </c>
      <c r="C71" s="5">
        <f t="shared" si="17"/>
        <v>171.33333333333334</v>
      </c>
      <c r="D71" s="5">
        <f t="shared" si="18"/>
        <v>5.836575875486381</v>
      </c>
      <c r="E71" s="11">
        <f t="shared" si="19"/>
        <v>11.673151750972762</v>
      </c>
      <c r="F71" s="12">
        <f t="shared" si="15"/>
        <v>11673.151750972762</v>
      </c>
      <c r="G71" s="17">
        <f t="shared" si="20"/>
        <v>4.5403157335549622</v>
      </c>
      <c r="H71" s="17">
        <f t="shared" si="21"/>
        <v>22.016333333333336</v>
      </c>
      <c r="I71">
        <f t="shared" si="25"/>
        <v>1</v>
      </c>
      <c r="J71" s="17">
        <f t="shared" si="22"/>
        <v>11673.15175097276</v>
      </c>
      <c r="K71" s="17">
        <f t="shared" si="23"/>
        <v>0</v>
      </c>
    </row>
    <row r="72" spans="1:11" x14ac:dyDescent="0.3">
      <c r="A72" s="8">
        <f t="shared" si="24"/>
        <v>2571</v>
      </c>
      <c r="B72" s="5">
        <f t="shared" si="16"/>
        <v>42.85</v>
      </c>
      <c r="C72" s="5">
        <f t="shared" si="17"/>
        <v>171.4</v>
      </c>
      <c r="D72" s="5">
        <f t="shared" si="18"/>
        <v>5.8343057176196034</v>
      </c>
      <c r="E72" s="11">
        <f t="shared" si="19"/>
        <v>11.668611435239207</v>
      </c>
      <c r="F72" s="12">
        <f t="shared" si="15"/>
        <v>11668.611435239207</v>
      </c>
      <c r="G72" s="17">
        <f t="shared" si="20"/>
        <v>4.5367851614464598</v>
      </c>
      <c r="H72" s="17">
        <f t="shared" si="21"/>
        <v>22.033470000000001</v>
      </c>
      <c r="I72">
        <f t="shared" si="25"/>
        <v>1</v>
      </c>
      <c r="J72" s="17">
        <f t="shared" si="22"/>
        <v>11668.611435239205</v>
      </c>
      <c r="K72" s="17">
        <f t="shared" si="23"/>
        <v>0</v>
      </c>
    </row>
    <row r="73" spans="1:11" x14ac:dyDescent="0.3">
      <c r="A73" s="8">
        <f t="shared" si="24"/>
        <v>2572</v>
      </c>
      <c r="B73" s="5">
        <f t="shared" si="16"/>
        <v>42.866666666666667</v>
      </c>
      <c r="C73" s="5">
        <f t="shared" si="17"/>
        <v>171.46666666666667</v>
      </c>
      <c r="D73" s="5">
        <f t="shared" si="18"/>
        <v>5.8320373250388799</v>
      </c>
      <c r="E73" s="11">
        <f t="shared" si="19"/>
        <v>11.66407465007776</v>
      </c>
      <c r="F73" s="12">
        <f t="shared" si="15"/>
        <v>11664.07465007776</v>
      </c>
      <c r="G73" s="17">
        <f t="shared" si="20"/>
        <v>4.533258705820117</v>
      </c>
      <c r="H73" s="17">
        <f t="shared" si="21"/>
        <v>22.050613333333331</v>
      </c>
      <c r="I73">
        <f t="shared" si="25"/>
        <v>1</v>
      </c>
      <c r="J73" s="17">
        <f t="shared" si="22"/>
        <v>11664.074650077762</v>
      </c>
      <c r="K73" s="17">
        <f t="shared" si="23"/>
        <v>0</v>
      </c>
    </row>
    <row r="74" spans="1:11" x14ac:dyDescent="0.3">
      <c r="A74" s="8">
        <f t="shared" si="24"/>
        <v>2573</v>
      </c>
      <c r="B74" s="5">
        <f t="shared" si="16"/>
        <v>42.883333333333333</v>
      </c>
      <c r="C74" s="5">
        <f t="shared" si="17"/>
        <v>171.53333333333333</v>
      </c>
      <c r="D74" s="5">
        <f t="shared" si="18"/>
        <v>5.8297706956859701</v>
      </c>
      <c r="E74" s="11">
        <f t="shared" si="19"/>
        <v>11.65954139137194</v>
      </c>
      <c r="F74" s="12">
        <f t="shared" si="15"/>
        <v>11659.54139137194</v>
      </c>
      <c r="G74" s="17">
        <f t="shared" si="20"/>
        <v>4.5297363602840051</v>
      </c>
      <c r="H74" s="17">
        <f t="shared" si="21"/>
        <v>22.067763333333332</v>
      </c>
      <c r="I74">
        <f t="shared" si="25"/>
        <v>1</v>
      </c>
      <c r="J74" s="17">
        <f t="shared" si="22"/>
        <v>11659.54139137194</v>
      </c>
      <c r="K74" s="17">
        <f t="shared" si="23"/>
        <v>0</v>
      </c>
    </row>
    <row r="75" spans="1:11" x14ac:dyDescent="0.3">
      <c r="A75" s="8">
        <f t="shared" si="24"/>
        <v>2574</v>
      </c>
      <c r="B75" s="5">
        <f t="shared" si="16"/>
        <v>42.9</v>
      </c>
      <c r="C75" s="5">
        <f t="shared" si="17"/>
        <v>171.6</v>
      </c>
      <c r="D75" s="5">
        <f t="shared" si="18"/>
        <v>5.8275058275058278</v>
      </c>
      <c r="E75" s="11">
        <f t="shared" si="19"/>
        <v>11.655011655011656</v>
      </c>
      <c r="F75" s="12">
        <f t="shared" si="15"/>
        <v>11655.011655011656</v>
      </c>
      <c r="G75" s="17">
        <f t="shared" si="20"/>
        <v>4.5262181184516521</v>
      </c>
      <c r="H75" s="17">
        <f t="shared" si="21"/>
        <v>22.084919999999997</v>
      </c>
      <c r="I75">
        <f t="shared" si="25"/>
        <v>1</v>
      </c>
      <c r="J75" s="17">
        <f t="shared" si="22"/>
        <v>11655.011655011656</v>
      </c>
      <c r="K75" s="17">
        <f t="shared" si="23"/>
        <v>0</v>
      </c>
    </row>
    <row r="76" spans="1:11" x14ac:dyDescent="0.3">
      <c r="A76" s="8">
        <f t="shared" si="24"/>
        <v>2575</v>
      </c>
      <c r="B76" s="5">
        <f t="shared" si="16"/>
        <v>42.916666666666664</v>
      </c>
      <c r="C76" s="5">
        <f t="shared" si="17"/>
        <v>171.66666666666666</v>
      </c>
      <c r="D76" s="5">
        <f t="shared" si="18"/>
        <v>5.825242718446602</v>
      </c>
      <c r="E76" s="11">
        <f t="shared" si="19"/>
        <v>11.650485436893204</v>
      </c>
      <c r="F76" s="12">
        <f t="shared" si="15"/>
        <v>11650.485436893205</v>
      </c>
      <c r="G76" s="17">
        <f t="shared" si="20"/>
        <v>4.5227039739493193</v>
      </c>
      <c r="H76" s="17">
        <f t="shared" si="21"/>
        <v>22.102083333333329</v>
      </c>
      <c r="I76">
        <f t="shared" si="25"/>
        <v>1</v>
      </c>
      <c r="J76" s="17">
        <f t="shared" si="22"/>
        <v>11650.485436893206</v>
      </c>
      <c r="K76" s="17">
        <f t="shared" si="23"/>
        <v>0</v>
      </c>
    </row>
    <row r="77" spans="1:11" x14ac:dyDescent="0.3">
      <c r="A77" s="8">
        <f t="shared" si="24"/>
        <v>2576</v>
      </c>
      <c r="B77" s="5">
        <f t="shared" si="16"/>
        <v>42.93333333333333</v>
      </c>
      <c r="C77" s="5">
        <f t="shared" si="17"/>
        <v>171.73333333333332</v>
      </c>
      <c r="D77" s="5">
        <f t="shared" si="18"/>
        <v>5.8229813664596275</v>
      </c>
      <c r="E77" s="11">
        <f t="shared" si="19"/>
        <v>11.645962732919255</v>
      </c>
      <c r="F77" s="12">
        <f t="shared" si="15"/>
        <v>11645.962732919255</v>
      </c>
      <c r="G77" s="17">
        <f t="shared" si="20"/>
        <v>4.5191939204196387</v>
      </c>
      <c r="H77" s="17">
        <f t="shared" si="21"/>
        <v>22.119253333333333</v>
      </c>
      <c r="I77">
        <f t="shared" si="25"/>
        <v>1</v>
      </c>
      <c r="J77" s="17">
        <f t="shared" si="22"/>
        <v>11645.962732919254</v>
      </c>
      <c r="K77" s="17">
        <f t="shared" si="23"/>
        <v>0</v>
      </c>
    </row>
    <row r="78" spans="1:11" x14ac:dyDescent="0.3">
      <c r="A78" s="8">
        <f t="shared" si="24"/>
        <v>2577</v>
      </c>
      <c r="B78" s="5">
        <f t="shared" si="16"/>
        <v>42.95</v>
      </c>
      <c r="C78" s="5">
        <f t="shared" si="17"/>
        <v>171.8</v>
      </c>
      <c r="D78" s="5">
        <f t="shared" si="18"/>
        <v>5.8207217694994178</v>
      </c>
      <c r="E78" s="11">
        <f t="shared" si="19"/>
        <v>11.641443538998836</v>
      </c>
      <c r="F78" s="12">
        <f t="shared" si="15"/>
        <v>11641.443538998836</v>
      </c>
      <c r="G78" s="17">
        <f t="shared" si="20"/>
        <v>4.5156879515125183</v>
      </c>
      <c r="H78" s="17">
        <f t="shared" si="21"/>
        <v>22.136430000000001</v>
      </c>
      <c r="I78">
        <f t="shared" si="25"/>
        <v>1</v>
      </c>
      <c r="J78" s="17">
        <f t="shared" si="22"/>
        <v>11641.443538998836</v>
      </c>
      <c r="K78" s="17">
        <f t="shared" si="23"/>
        <v>0</v>
      </c>
    </row>
    <row r="79" spans="1:11" x14ac:dyDescent="0.3">
      <c r="A79" s="8">
        <f t="shared" si="24"/>
        <v>2578</v>
      </c>
      <c r="B79" s="5">
        <f t="shared" si="16"/>
        <v>42.966666666666669</v>
      </c>
      <c r="C79" s="5">
        <f t="shared" si="17"/>
        <v>171.86666666666667</v>
      </c>
      <c r="D79" s="5">
        <f t="shared" si="18"/>
        <v>5.8184639255236617</v>
      </c>
      <c r="E79" s="11">
        <f t="shared" si="19"/>
        <v>11.636927851047323</v>
      </c>
      <c r="F79" s="12">
        <f t="shared" si="15"/>
        <v>11636.927851047323</v>
      </c>
      <c r="G79" s="17">
        <f t="shared" si="20"/>
        <v>4.512186060894237</v>
      </c>
      <c r="H79" s="17">
        <f t="shared" si="21"/>
        <v>22.153613333333332</v>
      </c>
      <c r="I79">
        <f t="shared" si="25"/>
        <v>1</v>
      </c>
      <c r="J79" s="17">
        <f t="shared" si="22"/>
        <v>11636.927851047323</v>
      </c>
      <c r="K79" s="17">
        <f t="shared" si="23"/>
        <v>0</v>
      </c>
    </row>
    <row r="80" spans="1:11" x14ac:dyDescent="0.3">
      <c r="A80" s="8">
        <f t="shared" si="24"/>
        <v>2579</v>
      </c>
      <c r="B80" s="5">
        <f t="shared" si="16"/>
        <v>42.983333333333334</v>
      </c>
      <c r="C80" s="5">
        <f t="shared" si="17"/>
        <v>171.93333333333334</v>
      </c>
      <c r="D80" s="5">
        <f t="shared" si="18"/>
        <v>5.8162078324932143</v>
      </c>
      <c r="E80" s="11">
        <f t="shared" si="19"/>
        <v>11.632415664986429</v>
      </c>
      <c r="F80" s="12">
        <f t="shared" si="15"/>
        <v>11632.415664986429</v>
      </c>
      <c r="G80" s="17">
        <f t="shared" si="20"/>
        <v>4.5086882422438066</v>
      </c>
      <c r="H80" s="17">
        <f t="shared" si="21"/>
        <v>22.170803333333332</v>
      </c>
      <c r="I80">
        <f t="shared" si="25"/>
        <v>1</v>
      </c>
      <c r="J80" s="17">
        <f t="shared" si="22"/>
        <v>11632.415664986429</v>
      </c>
      <c r="K80" s="17">
        <f t="shared" si="23"/>
        <v>0</v>
      </c>
    </row>
    <row r="81" spans="1:11" x14ac:dyDescent="0.3">
      <c r="A81" s="8">
        <f t="shared" si="24"/>
        <v>2580</v>
      </c>
      <c r="B81" s="5">
        <f t="shared" si="16"/>
        <v>43</v>
      </c>
      <c r="C81" s="5">
        <f t="shared" si="17"/>
        <v>172</v>
      </c>
      <c r="D81" s="5">
        <f t="shared" si="18"/>
        <v>5.8139534883720927</v>
      </c>
      <c r="E81" s="11">
        <f t="shared" si="19"/>
        <v>11.627906976744185</v>
      </c>
      <c r="F81" s="12">
        <f t="shared" si="15"/>
        <v>11627.906976744185</v>
      </c>
      <c r="G81" s="17">
        <f t="shared" si="20"/>
        <v>4.5051944892456959</v>
      </c>
      <c r="H81" s="17">
        <f t="shared" si="21"/>
        <v>22.188000000000002</v>
      </c>
      <c r="I81">
        <f t="shared" si="25"/>
        <v>1</v>
      </c>
      <c r="J81" s="17">
        <f t="shared" si="22"/>
        <v>11627.906976744185</v>
      </c>
      <c r="K81" s="17">
        <f t="shared" si="23"/>
        <v>0</v>
      </c>
    </row>
    <row r="82" spans="1:11" x14ac:dyDescent="0.3">
      <c r="A82" s="8">
        <f t="shared" si="24"/>
        <v>2581</v>
      </c>
      <c r="B82" s="5">
        <f t="shared" si="16"/>
        <v>43.016666666666666</v>
      </c>
      <c r="C82" s="5">
        <f t="shared" si="17"/>
        <v>172.06666666666666</v>
      </c>
      <c r="D82" s="5">
        <f t="shared" si="18"/>
        <v>5.8117008911274697</v>
      </c>
      <c r="E82" s="11">
        <f t="shared" si="19"/>
        <v>11.623401782254939</v>
      </c>
      <c r="F82" s="12">
        <f t="shared" si="15"/>
        <v>11623.401782254939</v>
      </c>
      <c r="G82" s="17">
        <f t="shared" si="20"/>
        <v>4.5017047956043825</v>
      </c>
      <c r="H82" s="17">
        <f t="shared" si="21"/>
        <v>22.205203333333333</v>
      </c>
      <c r="I82">
        <f t="shared" si="25"/>
        <v>1</v>
      </c>
      <c r="J82" s="17">
        <f t="shared" si="22"/>
        <v>11623.401782254941</v>
      </c>
      <c r="K82" s="17">
        <f t="shared" si="23"/>
        <v>0</v>
      </c>
    </row>
    <row r="83" spans="1:11" x14ac:dyDescent="0.3">
      <c r="A83" s="8">
        <f t="shared" si="24"/>
        <v>2582</v>
      </c>
      <c r="B83" s="5">
        <f t="shared" si="16"/>
        <v>43.033333333333331</v>
      </c>
      <c r="C83" s="5">
        <f t="shared" si="17"/>
        <v>172.13333333333333</v>
      </c>
      <c r="D83" s="5">
        <f t="shared" si="18"/>
        <v>5.8094500387296675</v>
      </c>
      <c r="E83" s="11">
        <f t="shared" si="19"/>
        <v>11.618900077459335</v>
      </c>
      <c r="F83" s="12">
        <f t="shared" si="15"/>
        <v>11618.900077459335</v>
      </c>
      <c r="G83" s="17">
        <f t="shared" si="20"/>
        <v>4.4982191550370771</v>
      </c>
      <c r="H83" s="17">
        <f t="shared" si="21"/>
        <v>22.222413333333332</v>
      </c>
      <c r="I83">
        <f t="shared" si="25"/>
        <v>1</v>
      </c>
      <c r="J83" s="17">
        <f t="shared" si="22"/>
        <v>11618.900077459333</v>
      </c>
      <c r="K83" s="17">
        <f t="shared" si="23"/>
        <v>0</v>
      </c>
    </row>
    <row r="84" spans="1:11" x14ac:dyDescent="0.3">
      <c r="A84" s="8">
        <f t="shared" si="24"/>
        <v>2583</v>
      </c>
      <c r="B84" s="5">
        <f t="shared" si="16"/>
        <v>43.05</v>
      </c>
      <c r="C84" s="5">
        <f t="shared" si="17"/>
        <v>172.2</v>
      </c>
      <c r="D84" s="5">
        <f t="shared" si="18"/>
        <v>5.8072009291521489</v>
      </c>
      <c r="E84" s="11">
        <f t="shared" si="19"/>
        <v>11.614401858304298</v>
      </c>
      <c r="F84" s="12">
        <f t="shared" si="15"/>
        <v>11614.401858304298</v>
      </c>
      <c r="G84" s="17">
        <f t="shared" si="20"/>
        <v>4.4947375612646283</v>
      </c>
      <c r="H84" s="17">
        <f t="shared" si="21"/>
        <v>22.239629999999998</v>
      </c>
      <c r="I84">
        <f t="shared" si="25"/>
        <v>1</v>
      </c>
      <c r="J84" s="17">
        <f t="shared" si="22"/>
        <v>11614.401858304298</v>
      </c>
      <c r="K84" s="17">
        <f t="shared" si="23"/>
        <v>0</v>
      </c>
    </row>
    <row r="85" spans="1:11" x14ac:dyDescent="0.3">
      <c r="A85" s="8">
        <f t="shared" si="24"/>
        <v>2584</v>
      </c>
      <c r="B85" s="5">
        <f t="shared" si="16"/>
        <v>43.06666666666667</v>
      </c>
      <c r="C85" s="5">
        <f t="shared" si="17"/>
        <v>172.26666666666668</v>
      </c>
      <c r="D85" s="5">
        <f t="shared" si="18"/>
        <v>5.8049535603715166</v>
      </c>
      <c r="E85" s="11">
        <f t="shared" si="19"/>
        <v>11.609907120743033</v>
      </c>
      <c r="F85" s="12">
        <f t="shared" si="15"/>
        <v>11609.907120743033</v>
      </c>
      <c r="G85" s="17">
        <f t="shared" si="20"/>
        <v>4.4912600080242555</v>
      </c>
      <c r="H85" s="17">
        <f t="shared" si="21"/>
        <v>22.256853333333336</v>
      </c>
      <c r="I85">
        <f t="shared" si="25"/>
        <v>1</v>
      </c>
      <c r="J85" s="17">
        <f t="shared" si="22"/>
        <v>11609.907120743033</v>
      </c>
      <c r="K85" s="17">
        <f t="shared" si="23"/>
        <v>0</v>
      </c>
    </row>
    <row r="86" spans="1:11" x14ac:dyDescent="0.3">
      <c r="A86" s="8">
        <f t="shared" si="24"/>
        <v>2585</v>
      </c>
      <c r="B86" s="5">
        <f t="shared" si="16"/>
        <v>43.083333333333336</v>
      </c>
      <c r="C86" s="5">
        <f t="shared" si="17"/>
        <v>172.33333333333334</v>
      </c>
      <c r="D86" s="5">
        <f t="shared" si="18"/>
        <v>5.8027079303675047</v>
      </c>
      <c r="E86" s="11">
        <f t="shared" si="19"/>
        <v>11.605415860735009</v>
      </c>
      <c r="F86" s="12">
        <f t="shared" si="15"/>
        <v>11605.415860735009</v>
      </c>
      <c r="G86" s="17">
        <f t="shared" si="20"/>
        <v>4.4877864890695491</v>
      </c>
      <c r="H86" s="17">
        <f t="shared" si="21"/>
        <v>22.274083333333333</v>
      </c>
      <c r="I86">
        <f t="shared" si="25"/>
        <v>1</v>
      </c>
      <c r="J86" s="17">
        <f t="shared" si="22"/>
        <v>11605.415860735009</v>
      </c>
      <c r="K86" s="17">
        <f t="shared" si="23"/>
        <v>0</v>
      </c>
    </row>
    <row r="87" spans="1:11" x14ac:dyDescent="0.3">
      <c r="A87" s="8">
        <f t="shared" si="24"/>
        <v>2586</v>
      </c>
      <c r="B87" s="5">
        <f t="shared" si="16"/>
        <v>43.1</v>
      </c>
      <c r="C87" s="5">
        <f t="shared" si="17"/>
        <v>172.4</v>
      </c>
      <c r="D87" s="5">
        <f t="shared" si="18"/>
        <v>5.8004640371229694</v>
      </c>
      <c r="E87" s="11">
        <f t="shared" si="19"/>
        <v>11.600928074245939</v>
      </c>
      <c r="F87" s="12">
        <f t="shared" si="15"/>
        <v>11600.92807424594</v>
      </c>
      <c r="G87" s="17">
        <f t="shared" si="20"/>
        <v>4.4843169981613755</v>
      </c>
      <c r="H87" s="17">
        <f t="shared" si="21"/>
        <v>22.291319999999999</v>
      </c>
      <c r="I87">
        <f t="shared" si="25"/>
        <v>1</v>
      </c>
      <c r="J87" s="17">
        <f t="shared" si="22"/>
        <v>11600.92807424594</v>
      </c>
      <c r="K87" s="17">
        <f t="shared" si="23"/>
        <v>0</v>
      </c>
    </row>
    <row r="88" spans="1:11" x14ac:dyDescent="0.3">
      <c r="A88" s="8">
        <f t="shared" si="24"/>
        <v>2587</v>
      </c>
      <c r="B88" s="5">
        <f t="shared" si="16"/>
        <v>43.116666666666667</v>
      </c>
      <c r="C88" s="5">
        <f t="shared" si="17"/>
        <v>172.46666666666667</v>
      </c>
      <c r="D88" s="5">
        <f t="shared" si="18"/>
        <v>5.798221878623889</v>
      </c>
      <c r="E88" s="11">
        <f t="shared" si="19"/>
        <v>11.596443757247778</v>
      </c>
      <c r="F88" s="12">
        <f t="shared" si="15"/>
        <v>11596.443757247778</v>
      </c>
      <c r="G88" s="17">
        <f t="shared" si="20"/>
        <v>4.4808515290751529</v>
      </c>
      <c r="H88" s="17">
        <f t="shared" si="21"/>
        <v>22.308563333333332</v>
      </c>
      <c r="I88">
        <f t="shared" si="25"/>
        <v>1</v>
      </c>
      <c r="J88" s="17">
        <f t="shared" si="22"/>
        <v>11596.443757247778</v>
      </c>
      <c r="K88" s="17">
        <f t="shared" si="23"/>
        <v>0</v>
      </c>
    </row>
    <row r="89" spans="1:11" x14ac:dyDescent="0.3">
      <c r="A89" s="8">
        <f t="shared" si="24"/>
        <v>2588</v>
      </c>
      <c r="B89" s="5">
        <f t="shared" si="16"/>
        <v>43.133333333333333</v>
      </c>
      <c r="C89" s="5">
        <f t="shared" si="17"/>
        <v>172.53333333333333</v>
      </c>
      <c r="D89" s="5">
        <f t="shared" si="18"/>
        <v>5.7959814528593512</v>
      </c>
      <c r="E89" s="11">
        <f t="shared" si="19"/>
        <v>11.591962905718702</v>
      </c>
      <c r="F89" s="12">
        <f t="shared" si="15"/>
        <v>11591.962905718703</v>
      </c>
      <c r="G89" s="17">
        <f t="shared" si="20"/>
        <v>4.4773900755972136</v>
      </c>
      <c r="H89" s="17">
        <f t="shared" si="21"/>
        <v>22.325813333333329</v>
      </c>
      <c r="I89">
        <f t="shared" si="25"/>
        <v>1</v>
      </c>
      <c r="J89" s="17">
        <f t="shared" si="22"/>
        <v>11591.962905718703</v>
      </c>
      <c r="K89" s="17">
        <f t="shared" si="23"/>
        <v>0</v>
      </c>
    </row>
    <row r="90" spans="1:11" x14ac:dyDescent="0.3">
      <c r="A90" s="8">
        <f t="shared" si="24"/>
        <v>2589</v>
      </c>
      <c r="B90" s="5">
        <f t="shared" si="16"/>
        <v>43.15</v>
      </c>
      <c r="C90" s="5">
        <f t="shared" si="17"/>
        <v>172.6</v>
      </c>
      <c r="D90" s="5">
        <f t="shared" si="18"/>
        <v>5.793742757821553</v>
      </c>
      <c r="E90" s="11">
        <f t="shared" si="19"/>
        <v>11.587485515643106</v>
      </c>
      <c r="F90" s="12">
        <f t="shared" si="15"/>
        <v>11587.485515643106</v>
      </c>
      <c r="G90" s="17">
        <f t="shared" si="20"/>
        <v>4.4739326315229846</v>
      </c>
      <c r="H90" s="17">
        <f t="shared" si="21"/>
        <v>22.343069999999997</v>
      </c>
      <c r="I90">
        <f t="shared" si="25"/>
        <v>1</v>
      </c>
      <c r="J90" s="17">
        <f t="shared" si="22"/>
        <v>11587.485515643108</v>
      </c>
      <c r="K90" s="17">
        <f t="shared" si="23"/>
        <v>0</v>
      </c>
    </row>
    <row r="91" spans="1:11" x14ac:dyDescent="0.3">
      <c r="A91" s="8">
        <f t="shared" si="24"/>
        <v>2590</v>
      </c>
      <c r="B91" s="5">
        <f t="shared" si="16"/>
        <v>43.166666666666664</v>
      </c>
      <c r="C91" s="5">
        <f t="shared" si="17"/>
        <v>172.66666666666666</v>
      </c>
      <c r="D91" s="5">
        <f t="shared" si="18"/>
        <v>5.7915057915057915</v>
      </c>
      <c r="E91" s="11">
        <f t="shared" si="19"/>
        <v>11.583011583011583</v>
      </c>
      <c r="F91" s="12">
        <f t="shared" si="15"/>
        <v>11583.011583011583</v>
      </c>
      <c r="G91" s="17">
        <f t="shared" si="20"/>
        <v>4.470479190664264</v>
      </c>
      <c r="H91" s="17">
        <f t="shared" si="21"/>
        <v>22.360333333333333</v>
      </c>
      <c r="I91">
        <f t="shared" si="25"/>
        <v>1</v>
      </c>
      <c r="J91" s="17">
        <f t="shared" si="22"/>
        <v>11583.011583011583</v>
      </c>
      <c r="K91" s="17">
        <f t="shared" si="23"/>
        <v>0</v>
      </c>
    </row>
    <row r="92" spans="1:11" x14ac:dyDescent="0.3">
      <c r="A92" s="8">
        <f t="shared" si="24"/>
        <v>2591</v>
      </c>
      <c r="B92" s="5">
        <f t="shared" si="16"/>
        <v>43.18333333333333</v>
      </c>
      <c r="C92" s="5">
        <f t="shared" si="17"/>
        <v>172.73333333333332</v>
      </c>
      <c r="D92" s="5">
        <f t="shared" si="18"/>
        <v>5.7892705519104597</v>
      </c>
      <c r="E92" s="11">
        <f t="shared" si="19"/>
        <v>11.578541103820919</v>
      </c>
      <c r="F92" s="12">
        <f t="shared" si="15"/>
        <v>11578.541103820919</v>
      </c>
      <c r="G92" s="17">
        <f t="shared" si="20"/>
        <v>4.4670297468455828</v>
      </c>
      <c r="H92" s="17">
        <f t="shared" si="21"/>
        <v>22.377603333333333</v>
      </c>
      <c r="I92">
        <f t="shared" si="25"/>
        <v>1</v>
      </c>
      <c r="J92" s="17">
        <f t="shared" si="22"/>
        <v>11578.541103820919</v>
      </c>
      <c r="K92" s="17">
        <f t="shared" si="23"/>
        <v>0</v>
      </c>
    </row>
    <row r="93" spans="1:11" x14ac:dyDescent="0.3">
      <c r="A93" s="8">
        <f t="shared" si="24"/>
        <v>2592</v>
      </c>
      <c r="B93" s="5">
        <f t="shared" si="16"/>
        <v>43.2</v>
      </c>
      <c r="C93" s="5">
        <f t="shared" si="17"/>
        <v>172.8</v>
      </c>
      <c r="D93" s="5">
        <f t="shared" si="18"/>
        <v>5.7870370370370363</v>
      </c>
      <c r="E93" s="11">
        <f t="shared" si="19"/>
        <v>11.574074074074073</v>
      </c>
      <c r="F93" s="12">
        <f t="shared" si="15"/>
        <v>11574.074074074073</v>
      </c>
      <c r="G93" s="17">
        <f t="shared" si="20"/>
        <v>4.463584293896929</v>
      </c>
      <c r="H93" s="17">
        <f t="shared" si="21"/>
        <v>22.394880000000004</v>
      </c>
      <c r="I93">
        <f t="shared" si="25"/>
        <v>1</v>
      </c>
      <c r="J93" s="17">
        <f t="shared" si="22"/>
        <v>11574.074074074071</v>
      </c>
      <c r="K93" s="17">
        <f t="shared" si="23"/>
        <v>0</v>
      </c>
    </row>
    <row r="94" spans="1:11" x14ac:dyDescent="0.3">
      <c r="A94" s="8">
        <f t="shared" si="24"/>
        <v>2593</v>
      </c>
      <c r="B94" s="5">
        <f t="shared" si="16"/>
        <v>43.216666666666669</v>
      </c>
      <c r="C94" s="5">
        <f t="shared" si="17"/>
        <v>172.86666666666667</v>
      </c>
      <c r="D94" s="5">
        <f t="shared" si="18"/>
        <v>5.7848052448900882</v>
      </c>
      <c r="E94" s="11">
        <f t="shared" si="19"/>
        <v>11.569610489780176</v>
      </c>
      <c r="F94" s="12">
        <f t="shared" si="15"/>
        <v>11569.610489780176</v>
      </c>
      <c r="G94" s="17">
        <f t="shared" si="20"/>
        <v>4.4601428256664803</v>
      </c>
      <c r="H94" s="17">
        <f t="shared" si="21"/>
        <v>22.412163333333336</v>
      </c>
      <c r="I94">
        <f t="shared" si="25"/>
        <v>1</v>
      </c>
      <c r="J94" s="17">
        <f t="shared" si="22"/>
        <v>11569.610489780176</v>
      </c>
      <c r="K94" s="17">
        <f t="shared" si="23"/>
        <v>0</v>
      </c>
    </row>
    <row r="95" spans="1:11" x14ac:dyDescent="0.3">
      <c r="A95" s="8">
        <f t="shared" si="24"/>
        <v>2594</v>
      </c>
      <c r="B95" s="5">
        <f t="shared" si="16"/>
        <v>43.233333333333334</v>
      </c>
      <c r="C95" s="5">
        <f t="shared" si="17"/>
        <v>172.93333333333334</v>
      </c>
      <c r="D95" s="5">
        <f t="shared" si="18"/>
        <v>5.7825751734772552</v>
      </c>
      <c r="E95" s="11">
        <f t="shared" si="19"/>
        <v>11.56515034695451</v>
      </c>
      <c r="F95" s="12">
        <f t="shared" si="15"/>
        <v>11565.15034695451</v>
      </c>
      <c r="G95" s="17">
        <f t="shared" si="20"/>
        <v>4.4567053360115096</v>
      </c>
      <c r="H95" s="17">
        <f t="shared" si="21"/>
        <v>22.429453333333335</v>
      </c>
      <c r="I95">
        <f t="shared" si="25"/>
        <v>1</v>
      </c>
      <c r="J95" s="17">
        <f t="shared" si="22"/>
        <v>11565.15034695451</v>
      </c>
      <c r="K95" s="17">
        <f t="shared" si="23"/>
        <v>0</v>
      </c>
    </row>
    <row r="96" spans="1:11" x14ac:dyDescent="0.3">
      <c r="A96" s="8">
        <f t="shared" si="24"/>
        <v>2595</v>
      </c>
      <c r="B96" s="5">
        <f t="shared" si="16"/>
        <v>43.25</v>
      </c>
      <c r="C96" s="5">
        <f t="shared" si="17"/>
        <v>173</v>
      </c>
      <c r="D96" s="5">
        <f t="shared" si="18"/>
        <v>5.7803468208092488</v>
      </c>
      <c r="E96" s="11">
        <f t="shared" si="19"/>
        <v>11.560693641618498</v>
      </c>
      <c r="F96" s="12">
        <f t="shared" si="15"/>
        <v>11560.693641618498</v>
      </c>
      <c r="G96" s="17">
        <f t="shared" si="20"/>
        <v>4.4532718188056606</v>
      </c>
      <c r="H96" s="17">
        <f t="shared" si="21"/>
        <v>22.446749999999998</v>
      </c>
      <c r="I96">
        <f t="shared" si="25"/>
        <v>1</v>
      </c>
      <c r="J96" s="17">
        <f t="shared" si="22"/>
        <v>11560.693641618498</v>
      </c>
      <c r="K96" s="17">
        <f t="shared" si="23"/>
        <v>0</v>
      </c>
    </row>
    <row r="97" spans="1:11" x14ac:dyDescent="0.3">
      <c r="A97" s="8">
        <f t="shared" si="24"/>
        <v>2596</v>
      </c>
      <c r="B97" s="5">
        <f t="shared" si="16"/>
        <v>43.266666666666666</v>
      </c>
      <c r="C97" s="5">
        <f t="shared" si="17"/>
        <v>173.06666666666666</v>
      </c>
      <c r="D97" s="5">
        <f t="shared" si="18"/>
        <v>5.778120184899846</v>
      </c>
      <c r="E97" s="11">
        <f t="shared" si="19"/>
        <v>11.556240369799692</v>
      </c>
      <c r="F97" s="12">
        <f t="shared" si="15"/>
        <v>11556.240369799692</v>
      </c>
      <c r="G97" s="17">
        <f t="shared" si="20"/>
        <v>4.4498422679243959</v>
      </c>
      <c r="H97" s="17">
        <f t="shared" si="21"/>
        <v>22.464053333333332</v>
      </c>
      <c r="I97">
        <f t="shared" si="25"/>
        <v>1</v>
      </c>
      <c r="J97" s="17">
        <f t="shared" si="22"/>
        <v>11556.240369799692</v>
      </c>
      <c r="K97" s="17">
        <f t="shared" si="23"/>
        <v>0</v>
      </c>
    </row>
    <row r="98" spans="1:11" x14ac:dyDescent="0.3">
      <c r="A98" s="8">
        <f t="shared" si="24"/>
        <v>2597</v>
      </c>
      <c r="B98" s="5">
        <f t="shared" si="16"/>
        <v>43.283333333333331</v>
      </c>
      <c r="C98" s="5">
        <f t="shared" si="17"/>
        <v>173.13333333333333</v>
      </c>
      <c r="D98" s="5">
        <f t="shared" si="18"/>
        <v>5.775895263765884</v>
      </c>
      <c r="E98" s="11">
        <f t="shared" si="19"/>
        <v>11.551790527531768</v>
      </c>
      <c r="F98" s="12">
        <f t="shared" si="15"/>
        <v>11551.790527531768</v>
      </c>
      <c r="G98" s="17">
        <f t="shared" si="20"/>
        <v>4.446416677263187</v>
      </c>
      <c r="H98" s="17">
        <f t="shared" si="21"/>
        <v>22.481363333333331</v>
      </c>
      <c r="I98">
        <f t="shared" si="25"/>
        <v>1</v>
      </c>
      <c r="J98" s="17">
        <f t="shared" si="22"/>
        <v>11551.790527531768</v>
      </c>
      <c r="K98" s="17">
        <f t="shared" si="23"/>
        <v>0</v>
      </c>
    </row>
    <row r="99" spans="1:11" x14ac:dyDescent="0.3">
      <c r="A99" s="8">
        <f t="shared" si="24"/>
        <v>2598</v>
      </c>
      <c r="B99" s="5">
        <f t="shared" si="16"/>
        <v>43.3</v>
      </c>
      <c r="C99" s="5">
        <f t="shared" si="17"/>
        <v>173.2</v>
      </c>
      <c r="D99" s="5">
        <f t="shared" si="18"/>
        <v>5.7736720554272525</v>
      </c>
      <c r="E99" s="11">
        <f t="shared" si="19"/>
        <v>11.547344110854505</v>
      </c>
      <c r="F99" s="12">
        <f t="shared" si="15"/>
        <v>11547.344110854505</v>
      </c>
      <c r="G99" s="17">
        <f t="shared" si="20"/>
        <v>4.4429950407320575</v>
      </c>
      <c r="H99" s="17">
        <f t="shared" si="21"/>
        <v>22.49868</v>
      </c>
      <c r="I99">
        <f t="shared" si="25"/>
        <v>1</v>
      </c>
      <c r="J99" s="17">
        <f t="shared" si="22"/>
        <v>11547.344110854503</v>
      </c>
      <c r="K99" s="17">
        <f t="shared" si="23"/>
        <v>0</v>
      </c>
    </row>
    <row r="100" spans="1:11" x14ac:dyDescent="0.3">
      <c r="A100" s="8">
        <f t="shared" si="24"/>
        <v>2599</v>
      </c>
      <c r="B100" s="5">
        <f t="shared" si="16"/>
        <v>43.31666666666667</v>
      </c>
      <c r="C100" s="5">
        <f t="shared" si="17"/>
        <v>173.26666666666668</v>
      </c>
      <c r="D100" s="5">
        <f t="shared" si="18"/>
        <v>5.7714505579068867</v>
      </c>
      <c r="E100" s="11">
        <f t="shared" si="19"/>
        <v>11.542901115813773</v>
      </c>
      <c r="F100" s="12">
        <f t="shared" si="15"/>
        <v>11542.901115813773</v>
      </c>
      <c r="G100" s="17">
        <f t="shared" si="20"/>
        <v>4.4395773522337549</v>
      </c>
      <c r="H100" s="17">
        <f t="shared" si="21"/>
        <v>22.516003333333337</v>
      </c>
      <c r="I100">
        <f t="shared" si="25"/>
        <v>1</v>
      </c>
      <c r="J100" s="17">
        <f t="shared" si="22"/>
        <v>11542.901115813773</v>
      </c>
      <c r="K100" s="17">
        <f t="shared" si="23"/>
        <v>0</v>
      </c>
    </row>
    <row r="101" spans="1:11" x14ac:dyDescent="0.3">
      <c r="A101" s="8">
        <f t="shared" si="24"/>
        <v>2600</v>
      </c>
      <c r="B101" s="5">
        <f t="shared" si="16"/>
        <v>43.333333333333336</v>
      </c>
      <c r="C101" s="5">
        <f t="shared" si="17"/>
        <v>173.33333333333334</v>
      </c>
      <c r="D101" s="5">
        <f t="shared" si="18"/>
        <v>5.7692307692307692</v>
      </c>
      <c r="E101" s="11">
        <f t="shared" si="19"/>
        <v>11.538461538461538</v>
      </c>
      <c r="F101" s="12">
        <f t="shared" si="15"/>
        <v>11538.461538461539</v>
      </c>
      <c r="G101" s="17"/>
      <c r="H101" s="17">
        <f t="shared" si="21"/>
        <v>22.533333333333331</v>
      </c>
      <c r="I101">
        <f t="shared" si="25"/>
        <v>1</v>
      </c>
      <c r="J101" s="17">
        <f t="shared" si="22"/>
        <v>11538.461538461541</v>
      </c>
      <c r="K101" s="17">
        <f t="shared" si="23"/>
        <v>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8"/>
  <sheetViews>
    <sheetView tabSelected="1" topLeftCell="H4" workbookViewId="0">
      <selection activeCell="R2" sqref="R2"/>
    </sheetView>
  </sheetViews>
  <sheetFormatPr defaultRowHeight="14.4" x14ac:dyDescent="0.3"/>
  <cols>
    <col min="2" max="2" width="12" bestFit="1" customWidth="1"/>
    <col min="3" max="3" width="12" customWidth="1"/>
    <col min="4" max="4" width="12" bestFit="1" customWidth="1"/>
  </cols>
  <sheetData>
    <row r="1" spans="1:23" x14ac:dyDescent="0.3">
      <c r="A1" t="s">
        <v>27</v>
      </c>
      <c r="B1" t="s">
        <v>75</v>
      </c>
      <c r="D1" t="s">
        <v>76</v>
      </c>
      <c r="J1" t="s">
        <v>77</v>
      </c>
    </row>
    <row r="2" spans="1:23" x14ac:dyDescent="0.3">
      <c r="A2">
        <v>2500</v>
      </c>
      <c r="B2">
        <f>A2*1000</f>
        <v>2500000</v>
      </c>
      <c r="C2">
        <f>B2/60</f>
        <v>41666.666666666664</v>
      </c>
      <c r="D2">
        <f>C2*4</f>
        <v>166666.66666666666</v>
      </c>
      <c r="E2">
        <f>2000000000/D2</f>
        <v>12000</v>
      </c>
      <c r="J2">
        <v>1</v>
      </c>
      <c r="N2">
        <v>100</v>
      </c>
      <c r="O2">
        <f>N2*4</f>
        <v>400</v>
      </c>
      <c r="P2">
        <f>O2</f>
        <v>400</v>
      </c>
      <c r="Q2">
        <f>P2/60</f>
        <v>6.666666666666667</v>
      </c>
      <c r="R2">
        <f>2000/Q2</f>
        <v>300</v>
      </c>
    </row>
    <row r="3" spans="1:23" x14ac:dyDescent="0.3">
      <c r="A3">
        <f>A2+J3</f>
        <v>2501</v>
      </c>
      <c r="B3">
        <f t="shared" ref="B3:B24" si="0">A3*1000</f>
        <v>2501000</v>
      </c>
      <c r="C3">
        <f t="shared" ref="C3:C24" si="1">B3/60</f>
        <v>41683.333333333336</v>
      </c>
      <c r="D3">
        <f t="shared" ref="D3:D24" si="2">C3*4</f>
        <v>166733.33333333334</v>
      </c>
      <c r="E3">
        <f t="shared" ref="E3:E24" si="3">2000000000/D3</f>
        <v>11995.201919232306</v>
      </c>
      <c r="J3">
        <f>J2</f>
        <v>1</v>
      </c>
      <c r="N3">
        <f>N2+J3</f>
        <v>101</v>
      </c>
      <c r="O3">
        <f t="shared" ref="O3:O38" si="4">N3*4</f>
        <v>404</v>
      </c>
      <c r="P3">
        <f t="shared" ref="P3:P38" si="5">O3</f>
        <v>404</v>
      </c>
      <c r="Q3">
        <f t="shared" ref="Q3:Q38" si="6">P3/60</f>
        <v>6.7333333333333334</v>
      </c>
      <c r="R3">
        <f t="shared" ref="R3:R38" si="7">2000/Q3</f>
        <v>297.02970297029702</v>
      </c>
    </row>
    <row r="4" spans="1:23" x14ac:dyDescent="0.3">
      <c r="A4">
        <f t="shared" ref="A4:A24" si="8">A3+J4</f>
        <v>2502</v>
      </c>
      <c r="B4">
        <f t="shared" si="0"/>
        <v>2502000</v>
      </c>
      <c r="C4">
        <f t="shared" si="1"/>
        <v>41700</v>
      </c>
      <c r="D4">
        <f t="shared" si="2"/>
        <v>166800</v>
      </c>
      <c r="E4">
        <f t="shared" si="3"/>
        <v>11990.407673860911</v>
      </c>
      <c r="J4">
        <f t="shared" ref="J4:J67" si="9">J3</f>
        <v>1</v>
      </c>
      <c r="N4">
        <f t="shared" ref="N4:N38" si="10">N3+J4</f>
        <v>102</v>
      </c>
      <c r="O4">
        <f t="shared" si="4"/>
        <v>408</v>
      </c>
      <c r="P4">
        <f t="shared" si="5"/>
        <v>408</v>
      </c>
      <c r="Q4">
        <f t="shared" si="6"/>
        <v>6.8</v>
      </c>
      <c r="R4">
        <f t="shared" si="7"/>
        <v>294.11764705882354</v>
      </c>
    </row>
    <row r="5" spans="1:23" x14ac:dyDescent="0.3">
      <c r="A5">
        <f t="shared" si="8"/>
        <v>2503</v>
      </c>
      <c r="B5">
        <f t="shared" si="0"/>
        <v>2503000</v>
      </c>
      <c r="C5">
        <f t="shared" si="1"/>
        <v>41716.666666666664</v>
      </c>
      <c r="D5">
        <f t="shared" si="2"/>
        <v>166866.66666666666</v>
      </c>
      <c r="E5">
        <f t="shared" si="3"/>
        <v>11985.617259288854</v>
      </c>
      <c r="J5">
        <f t="shared" si="9"/>
        <v>1</v>
      </c>
      <c r="N5">
        <f t="shared" si="10"/>
        <v>103</v>
      </c>
      <c r="O5">
        <f t="shared" si="4"/>
        <v>412</v>
      </c>
      <c r="P5">
        <f t="shared" si="5"/>
        <v>412</v>
      </c>
      <c r="Q5">
        <f t="shared" si="6"/>
        <v>6.8666666666666663</v>
      </c>
      <c r="R5">
        <f t="shared" si="7"/>
        <v>291.26213592233012</v>
      </c>
    </row>
    <row r="6" spans="1:23" x14ac:dyDescent="0.3">
      <c r="A6">
        <f t="shared" si="8"/>
        <v>2504</v>
      </c>
      <c r="B6">
        <f t="shared" si="0"/>
        <v>2504000</v>
      </c>
      <c r="C6">
        <f t="shared" si="1"/>
        <v>41733.333333333336</v>
      </c>
      <c r="D6">
        <f t="shared" si="2"/>
        <v>166933.33333333334</v>
      </c>
      <c r="E6">
        <f t="shared" si="3"/>
        <v>11980.830670926516</v>
      </c>
      <c r="J6">
        <f t="shared" si="9"/>
        <v>1</v>
      </c>
      <c r="N6">
        <f t="shared" si="10"/>
        <v>104</v>
      </c>
      <c r="O6">
        <f t="shared" si="4"/>
        <v>416</v>
      </c>
      <c r="P6">
        <f t="shared" si="5"/>
        <v>416</v>
      </c>
      <c r="Q6">
        <f t="shared" si="6"/>
        <v>6.9333333333333336</v>
      </c>
      <c r="R6">
        <f t="shared" si="7"/>
        <v>288.46153846153845</v>
      </c>
    </row>
    <row r="7" spans="1:23" x14ac:dyDescent="0.3">
      <c r="A7">
        <f t="shared" si="8"/>
        <v>2505</v>
      </c>
      <c r="B7">
        <f t="shared" si="0"/>
        <v>2505000</v>
      </c>
      <c r="C7">
        <f t="shared" si="1"/>
        <v>41750</v>
      </c>
      <c r="D7">
        <f t="shared" si="2"/>
        <v>167000</v>
      </c>
      <c r="E7">
        <f t="shared" si="3"/>
        <v>11976.047904191617</v>
      </c>
      <c r="J7">
        <f t="shared" si="9"/>
        <v>1</v>
      </c>
      <c r="N7">
        <f t="shared" si="10"/>
        <v>105</v>
      </c>
      <c r="O7">
        <f t="shared" si="4"/>
        <v>420</v>
      </c>
      <c r="P7">
        <f t="shared" si="5"/>
        <v>420</v>
      </c>
      <c r="Q7">
        <f t="shared" si="6"/>
        <v>7</v>
      </c>
      <c r="R7">
        <f t="shared" si="7"/>
        <v>285.71428571428572</v>
      </c>
    </row>
    <row r="8" spans="1:23" x14ac:dyDescent="0.3">
      <c r="A8">
        <f t="shared" si="8"/>
        <v>2506</v>
      </c>
      <c r="B8">
        <f t="shared" si="0"/>
        <v>2506000</v>
      </c>
      <c r="C8">
        <f t="shared" si="1"/>
        <v>41766.666666666664</v>
      </c>
      <c r="D8">
        <f t="shared" si="2"/>
        <v>167066.66666666666</v>
      </c>
      <c r="E8">
        <f t="shared" si="3"/>
        <v>11971.268954509178</v>
      </c>
      <c r="J8">
        <f t="shared" si="9"/>
        <v>1</v>
      </c>
      <c r="N8">
        <f t="shared" si="10"/>
        <v>106</v>
      </c>
      <c r="O8">
        <f t="shared" si="4"/>
        <v>424</v>
      </c>
      <c r="P8">
        <f t="shared" si="5"/>
        <v>424</v>
      </c>
      <c r="Q8">
        <f t="shared" si="6"/>
        <v>7.0666666666666664</v>
      </c>
      <c r="R8">
        <f t="shared" si="7"/>
        <v>283.01886792452831</v>
      </c>
    </row>
    <row r="9" spans="1:23" x14ac:dyDescent="0.3">
      <c r="A9">
        <f t="shared" si="8"/>
        <v>2507</v>
      </c>
      <c r="B9">
        <f t="shared" si="0"/>
        <v>2507000</v>
      </c>
      <c r="C9">
        <f t="shared" si="1"/>
        <v>41783.333333333336</v>
      </c>
      <c r="D9">
        <f t="shared" si="2"/>
        <v>167133.33333333334</v>
      </c>
      <c r="E9">
        <f t="shared" si="3"/>
        <v>11966.493817311528</v>
      </c>
      <c r="J9">
        <f t="shared" si="9"/>
        <v>1</v>
      </c>
      <c r="N9">
        <f t="shared" si="10"/>
        <v>107</v>
      </c>
      <c r="O9">
        <f t="shared" si="4"/>
        <v>428</v>
      </c>
      <c r="P9">
        <f t="shared" si="5"/>
        <v>428</v>
      </c>
      <c r="Q9">
        <f t="shared" si="6"/>
        <v>7.1333333333333337</v>
      </c>
      <c r="R9">
        <f t="shared" si="7"/>
        <v>280.37383177570092</v>
      </c>
    </row>
    <row r="10" spans="1:23" x14ac:dyDescent="0.3">
      <c r="A10">
        <f t="shared" si="8"/>
        <v>2508</v>
      </c>
      <c r="B10">
        <f t="shared" si="0"/>
        <v>2508000</v>
      </c>
      <c r="C10">
        <f t="shared" si="1"/>
        <v>41800</v>
      </c>
      <c r="D10">
        <f t="shared" si="2"/>
        <v>167200</v>
      </c>
      <c r="E10">
        <f t="shared" si="3"/>
        <v>11961.722488038278</v>
      </c>
      <c r="J10">
        <f t="shared" si="9"/>
        <v>1</v>
      </c>
      <c r="N10">
        <f t="shared" si="10"/>
        <v>108</v>
      </c>
      <c r="O10">
        <f t="shared" si="4"/>
        <v>432</v>
      </c>
      <c r="P10">
        <f t="shared" si="5"/>
        <v>432</v>
      </c>
      <c r="Q10">
        <f t="shared" si="6"/>
        <v>7.2</v>
      </c>
      <c r="R10">
        <f t="shared" si="7"/>
        <v>277.77777777777777</v>
      </c>
    </row>
    <row r="11" spans="1:23" x14ac:dyDescent="0.3">
      <c r="A11">
        <f t="shared" si="8"/>
        <v>2509</v>
      </c>
      <c r="B11">
        <f t="shared" si="0"/>
        <v>2509000</v>
      </c>
      <c r="C11">
        <f t="shared" si="1"/>
        <v>41816.666666666664</v>
      </c>
      <c r="D11">
        <f t="shared" si="2"/>
        <v>167266.66666666666</v>
      </c>
      <c r="E11">
        <f t="shared" si="3"/>
        <v>11956.954962136309</v>
      </c>
      <c r="J11">
        <f t="shared" si="9"/>
        <v>1</v>
      </c>
      <c r="N11">
        <f t="shared" si="10"/>
        <v>109</v>
      </c>
      <c r="O11">
        <f t="shared" si="4"/>
        <v>436</v>
      </c>
      <c r="P11">
        <f t="shared" si="5"/>
        <v>436</v>
      </c>
      <c r="Q11">
        <f t="shared" si="6"/>
        <v>7.2666666666666666</v>
      </c>
      <c r="R11">
        <f t="shared" si="7"/>
        <v>275.22935779816515</v>
      </c>
    </row>
    <row r="12" spans="1:23" x14ac:dyDescent="0.3">
      <c r="A12">
        <f t="shared" si="8"/>
        <v>2510</v>
      </c>
      <c r="B12">
        <f t="shared" si="0"/>
        <v>2510000</v>
      </c>
      <c r="C12">
        <f t="shared" si="1"/>
        <v>41833.333333333336</v>
      </c>
      <c r="D12">
        <f t="shared" si="2"/>
        <v>167333.33333333334</v>
      </c>
      <c r="E12">
        <f t="shared" si="3"/>
        <v>11952.191235059759</v>
      </c>
      <c r="J12">
        <f t="shared" si="9"/>
        <v>1</v>
      </c>
      <c r="N12">
        <f t="shared" si="10"/>
        <v>110</v>
      </c>
      <c r="O12">
        <f t="shared" si="4"/>
        <v>440</v>
      </c>
      <c r="P12">
        <f t="shared" si="5"/>
        <v>440</v>
      </c>
      <c r="Q12">
        <f t="shared" si="6"/>
        <v>7.333333333333333</v>
      </c>
      <c r="R12">
        <f t="shared" si="7"/>
        <v>272.72727272727275</v>
      </c>
    </row>
    <row r="13" spans="1:23" x14ac:dyDescent="0.3">
      <c r="A13">
        <f t="shared" si="8"/>
        <v>2511</v>
      </c>
      <c r="B13">
        <f t="shared" si="0"/>
        <v>2511000</v>
      </c>
      <c r="C13">
        <f t="shared" si="1"/>
        <v>41850</v>
      </c>
      <c r="D13">
        <f t="shared" si="2"/>
        <v>167400</v>
      </c>
      <c r="E13">
        <f t="shared" si="3"/>
        <v>11947.431302270012</v>
      </c>
      <c r="J13">
        <f t="shared" si="9"/>
        <v>1</v>
      </c>
      <c r="N13">
        <f t="shared" si="10"/>
        <v>111</v>
      </c>
      <c r="O13">
        <f t="shared" si="4"/>
        <v>444</v>
      </c>
      <c r="P13">
        <f t="shared" si="5"/>
        <v>444</v>
      </c>
      <c r="Q13">
        <f t="shared" si="6"/>
        <v>7.4</v>
      </c>
      <c r="R13">
        <f t="shared" si="7"/>
        <v>270.27027027027026</v>
      </c>
    </row>
    <row r="14" spans="1:23" x14ac:dyDescent="0.3">
      <c r="A14">
        <f t="shared" si="8"/>
        <v>2512</v>
      </c>
      <c r="B14">
        <f t="shared" si="0"/>
        <v>2512000</v>
      </c>
      <c r="C14">
        <f t="shared" si="1"/>
        <v>41866.666666666664</v>
      </c>
      <c r="D14">
        <f t="shared" si="2"/>
        <v>167466.66666666666</v>
      </c>
      <c r="E14">
        <f t="shared" si="3"/>
        <v>11942.675159235669</v>
      </c>
      <c r="J14">
        <f t="shared" si="9"/>
        <v>1</v>
      </c>
      <c r="N14">
        <f t="shared" si="10"/>
        <v>112</v>
      </c>
      <c r="O14">
        <f t="shared" si="4"/>
        <v>448</v>
      </c>
      <c r="P14">
        <f t="shared" si="5"/>
        <v>448</v>
      </c>
      <c r="Q14">
        <f t="shared" si="6"/>
        <v>7.4666666666666668</v>
      </c>
      <c r="R14">
        <f t="shared" si="7"/>
        <v>267.85714285714283</v>
      </c>
      <c r="W14" s="18">
        <f>HEX2DEC("801d1")</f>
        <v>524753</v>
      </c>
    </row>
    <row r="15" spans="1:23" x14ac:dyDescent="0.3">
      <c r="A15">
        <f t="shared" si="8"/>
        <v>2513</v>
      </c>
      <c r="B15">
        <f t="shared" si="0"/>
        <v>2513000</v>
      </c>
      <c r="C15">
        <f t="shared" si="1"/>
        <v>41883.333333333336</v>
      </c>
      <c r="D15">
        <f t="shared" si="2"/>
        <v>167533.33333333334</v>
      </c>
      <c r="E15">
        <f t="shared" si="3"/>
        <v>11937.922801432551</v>
      </c>
      <c r="J15">
        <f t="shared" si="9"/>
        <v>1</v>
      </c>
      <c r="N15">
        <f t="shared" si="10"/>
        <v>113</v>
      </c>
      <c r="O15">
        <f t="shared" si="4"/>
        <v>452</v>
      </c>
      <c r="P15">
        <f t="shared" si="5"/>
        <v>452</v>
      </c>
      <c r="Q15">
        <f t="shared" si="6"/>
        <v>7.5333333333333332</v>
      </c>
      <c r="R15">
        <f t="shared" si="7"/>
        <v>265.48672566371681</v>
      </c>
    </row>
    <row r="16" spans="1:23" x14ac:dyDescent="0.3">
      <c r="A16">
        <f t="shared" si="8"/>
        <v>2514</v>
      </c>
      <c r="B16">
        <f t="shared" si="0"/>
        <v>2514000</v>
      </c>
      <c r="C16">
        <f t="shared" si="1"/>
        <v>41900</v>
      </c>
      <c r="D16">
        <f t="shared" si="2"/>
        <v>167600</v>
      </c>
      <c r="E16">
        <f t="shared" si="3"/>
        <v>11933.174224343675</v>
      </c>
      <c r="J16">
        <f t="shared" si="9"/>
        <v>1</v>
      </c>
      <c r="N16">
        <f t="shared" si="10"/>
        <v>114</v>
      </c>
      <c r="O16">
        <f t="shared" si="4"/>
        <v>456</v>
      </c>
      <c r="P16">
        <f t="shared" si="5"/>
        <v>456</v>
      </c>
      <c r="Q16">
        <f t="shared" si="6"/>
        <v>7.6</v>
      </c>
      <c r="R16">
        <f t="shared" si="7"/>
        <v>263.15789473684214</v>
      </c>
    </row>
    <row r="17" spans="1:18" x14ac:dyDescent="0.3">
      <c r="A17">
        <f t="shared" si="8"/>
        <v>2515</v>
      </c>
      <c r="B17">
        <f t="shared" si="0"/>
        <v>2515000</v>
      </c>
      <c r="C17">
        <f t="shared" si="1"/>
        <v>41916.666666666664</v>
      </c>
      <c r="D17">
        <f t="shared" si="2"/>
        <v>167666.66666666666</v>
      </c>
      <c r="E17">
        <f t="shared" si="3"/>
        <v>11928.429423459245</v>
      </c>
      <c r="J17">
        <f t="shared" si="9"/>
        <v>1</v>
      </c>
      <c r="N17">
        <f t="shared" si="10"/>
        <v>115</v>
      </c>
      <c r="O17">
        <f t="shared" si="4"/>
        <v>460</v>
      </c>
      <c r="P17">
        <f t="shared" si="5"/>
        <v>460</v>
      </c>
      <c r="Q17">
        <f t="shared" si="6"/>
        <v>7.666666666666667</v>
      </c>
      <c r="R17">
        <f t="shared" si="7"/>
        <v>260.86956521739131</v>
      </c>
    </row>
    <row r="18" spans="1:18" x14ac:dyDescent="0.3">
      <c r="A18">
        <f t="shared" si="8"/>
        <v>2516</v>
      </c>
      <c r="B18">
        <f t="shared" si="0"/>
        <v>2516000</v>
      </c>
      <c r="C18">
        <f t="shared" si="1"/>
        <v>41933.333333333336</v>
      </c>
      <c r="D18">
        <f t="shared" si="2"/>
        <v>167733.33333333334</v>
      </c>
      <c r="E18">
        <f t="shared" si="3"/>
        <v>11923.688394276629</v>
      </c>
      <c r="J18">
        <f t="shared" si="9"/>
        <v>1</v>
      </c>
      <c r="N18">
        <f t="shared" si="10"/>
        <v>116</v>
      </c>
      <c r="O18">
        <f t="shared" si="4"/>
        <v>464</v>
      </c>
      <c r="P18">
        <f t="shared" si="5"/>
        <v>464</v>
      </c>
      <c r="Q18">
        <f t="shared" si="6"/>
        <v>7.7333333333333334</v>
      </c>
      <c r="R18">
        <f t="shared" si="7"/>
        <v>258.62068965517238</v>
      </c>
    </row>
    <row r="19" spans="1:18" x14ac:dyDescent="0.3">
      <c r="A19">
        <f t="shared" si="8"/>
        <v>2517</v>
      </c>
      <c r="B19">
        <f t="shared" si="0"/>
        <v>2517000</v>
      </c>
      <c r="C19">
        <f t="shared" si="1"/>
        <v>41950</v>
      </c>
      <c r="D19">
        <f t="shared" si="2"/>
        <v>167800</v>
      </c>
      <c r="E19">
        <f t="shared" si="3"/>
        <v>11918.951132300357</v>
      </c>
      <c r="J19">
        <f t="shared" si="9"/>
        <v>1</v>
      </c>
      <c r="N19">
        <f t="shared" si="10"/>
        <v>117</v>
      </c>
      <c r="O19">
        <f t="shared" si="4"/>
        <v>468</v>
      </c>
      <c r="P19">
        <f t="shared" si="5"/>
        <v>468</v>
      </c>
      <c r="Q19">
        <f t="shared" si="6"/>
        <v>7.8</v>
      </c>
      <c r="R19">
        <f t="shared" si="7"/>
        <v>256.41025641025641</v>
      </c>
    </row>
    <row r="20" spans="1:18" x14ac:dyDescent="0.3">
      <c r="A20">
        <f t="shared" si="8"/>
        <v>2518</v>
      </c>
      <c r="B20">
        <f t="shared" si="0"/>
        <v>2518000</v>
      </c>
      <c r="C20">
        <f t="shared" si="1"/>
        <v>41966.666666666664</v>
      </c>
      <c r="D20">
        <f t="shared" si="2"/>
        <v>167866.66666666666</v>
      </c>
      <c r="E20">
        <f t="shared" si="3"/>
        <v>11914.217633042097</v>
      </c>
      <c r="J20">
        <f t="shared" si="9"/>
        <v>1</v>
      </c>
      <c r="N20">
        <f t="shared" si="10"/>
        <v>118</v>
      </c>
      <c r="O20">
        <f t="shared" si="4"/>
        <v>472</v>
      </c>
      <c r="P20">
        <f t="shared" si="5"/>
        <v>472</v>
      </c>
      <c r="Q20">
        <f t="shared" si="6"/>
        <v>7.8666666666666663</v>
      </c>
      <c r="R20">
        <f t="shared" si="7"/>
        <v>254.23728813559325</v>
      </c>
    </row>
    <row r="21" spans="1:18" x14ac:dyDescent="0.3">
      <c r="A21">
        <f t="shared" si="8"/>
        <v>2519</v>
      </c>
      <c r="B21">
        <f t="shared" si="0"/>
        <v>2519000</v>
      </c>
      <c r="C21">
        <f t="shared" si="1"/>
        <v>41983.333333333336</v>
      </c>
      <c r="D21">
        <f t="shared" si="2"/>
        <v>167933.33333333334</v>
      </c>
      <c r="E21">
        <f t="shared" si="3"/>
        <v>11909.487892020643</v>
      </c>
      <c r="J21">
        <f t="shared" si="9"/>
        <v>1</v>
      </c>
      <c r="N21">
        <f t="shared" si="10"/>
        <v>119</v>
      </c>
      <c r="O21">
        <f t="shared" si="4"/>
        <v>476</v>
      </c>
      <c r="P21">
        <f t="shared" si="5"/>
        <v>476</v>
      </c>
      <c r="Q21">
        <f t="shared" si="6"/>
        <v>7.9333333333333336</v>
      </c>
      <c r="R21">
        <f t="shared" si="7"/>
        <v>252.10084033613444</v>
      </c>
    </row>
    <row r="22" spans="1:18" x14ac:dyDescent="0.3">
      <c r="A22">
        <f t="shared" si="8"/>
        <v>2520</v>
      </c>
      <c r="B22">
        <f t="shared" si="0"/>
        <v>2520000</v>
      </c>
      <c r="C22">
        <f t="shared" si="1"/>
        <v>42000</v>
      </c>
      <c r="D22">
        <f t="shared" si="2"/>
        <v>168000</v>
      </c>
      <c r="E22">
        <f t="shared" si="3"/>
        <v>11904.761904761905</v>
      </c>
      <c r="J22">
        <f t="shared" si="9"/>
        <v>1</v>
      </c>
      <c r="N22">
        <f t="shared" si="10"/>
        <v>120</v>
      </c>
      <c r="O22">
        <f t="shared" si="4"/>
        <v>480</v>
      </c>
      <c r="P22">
        <f t="shared" si="5"/>
        <v>480</v>
      </c>
      <c r="Q22">
        <f t="shared" si="6"/>
        <v>8</v>
      </c>
      <c r="R22">
        <f t="shared" si="7"/>
        <v>250</v>
      </c>
    </row>
    <row r="23" spans="1:18" x14ac:dyDescent="0.3">
      <c r="A23">
        <f t="shared" si="8"/>
        <v>2521</v>
      </c>
      <c r="B23">
        <f t="shared" si="0"/>
        <v>2521000</v>
      </c>
      <c r="C23">
        <f t="shared" si="1"/>
        <v>42016.666666666664</v>
      </c>
      <c r="D23">
        <f t="shared" si="2"/>
        <v>168066.66666666666</v>
      </c>
      <c r="E23">
        <f t="shared" si="3"/>
        <v>11900.03966679889</v>
      </c>
      <c r="J23">
        <f t="shared" si="9"/>
        <v>1</v>
      </c>
      <c r="N23">
        <f t="shared" si="10"/>
        <v>121</v>
      </c>
      <c r="O23">
        <f t="shared" si="4"/>
        <v>484</v>
      </c>
      <c r="P23">
        <f t="shared" si="5"/>
        <v>484</v>
      </c>
      <c r="Q23">
        <f t="shared" si="6"/>
        <v>8.0666666666666664</v>
      </c>
      <c r="R23">
        <f t="shared" si="7"/>
        <v>247.93388429752068</v>
      </c>
    </row>
    <row r="24" spans="1:18" x14ac:dyDescent="0.3">
      <c r="A24">
        <f t="shared" si="8"/>
        <v>2522</v>
      </c>
      <c r="B24">
        <f t="shared" si="0"/>
        <v>2522000</v>
      </c>
      <c r="C24">
        <f t="shared" si="1"/>
        <v>42033.333333333336</v>
      </c>
      <c r="D24">
        <f t="shared" si="2"/>
        <v>168133.33333333334</v>
      </c>
      <c r="E24">
        <f t="shared" si="3"/>
        <v>11895.321173671688</v>
      </c>
      <c r="J24">
        <f t="shared" si="9"/>
        <v>1</v>
      </c>
      <c r="N24">
        <f t="shared" si="10"/>
        <v>122</v>
      </c>
      <c r="O24">
        <f t="shared" si="4"/>
        <v>488</v>
      </c>
      <c r="P24">
        <f t="shared" si="5"/>
        <v>488</v>
      </c>
      <c r="Q24">
        <f t="shared" si="6"/>
        <v>8.1333333333333329</v>
      </c>
      <c r="R24">
        <f t="shared" si="7"/>
        <v>245.90163934426232</v>
      </c>
    </row>
    <row r="25" spans="1:18" x14ac:dyDescent="0.3">
      <c r="J25">
        <f t="shared" si="9"/>
        <v>1</v>
      </c>
      <c r="N25">
        <f t="shared" si="10"/>
        <v>123</v>
      </c>
      <c r="O25">
        <f t="shared" si="4"/>
        <v>492</v>
      </c>
      <c r="P25">
        <f t="shared" si="5"/>
        <v>492</v>
      </c>
      <c r="Q25">
        <f t="shared" si="6"/>
        <v>8.1999999999999993</v>
      </c>
      <c r="R25">
        <f t="shared" si="7"/>
        <v>243.90243902439028</v>
      </c>
    </row>
    <row r="26" spans="1:18" x14ac:dyDescent="0.3">
      <c r="J26">
        <f t="shared" si="9"/>
        <v>1</v>
      </c>
      <c r="N26">
        <f t="shared" si="10"/>
        <v>124</v>
      </c>
      <c r="O26">
        <f t="shared" si="4"/>
        <v>496</v>
      </c>
      <c r="P26">
        <f t="shared" si="5"/>
        <v>496</v>
      </c>
      <c r="Q26">
        <f t="shared" si="6"/>
        <v>8.2666666666666675</v>
      </c>
      <c r="R26">
        <f t="shared" si="7"/>
        <v>241.93548387096772</v>
      </c>
    </row>
    <row r="27" spans="1:18" x14ac:dyDescent="0.3">
      <c r="J27">
        <f t="shared" si="9"/>
        <v>1</v>
      </c>
      <c r="N27">
        <f t="shared" si="10"/>
        <v>125</v>
      </c>
      <c r="O27">
        <f t="shared" si="4"/>
        <v>500</v>
      </c>
      <c r="P27">
        <f t="shared" si="5"/>
        <v>500</v>
      </c>
      <c r="Q27">
        <f t="shared" si="6"/>
        <v>8.3333333333333339</v>
      </c>
      <c r="R27">
        <f t="shared" si="7"/>
        <v>239.99999999999997</v>
      </c>
    </row>
    <row r="28" spans="1:18" x14ac:dyDescent="0.3">
      <c r="J28">
        <f t="shared" si="9"/>
        <v>1</v>
      </c>
      <c r="N28">
        <f t="shared" si="10"/>
        <v>126</v>
      </c>
      <c r="O28">
        <f t="shared" si="4"/>
        <v>504</v>
      </c>
      <c r="P28">
        <f t="shared" si="5"/>
        <v>504</v>
      </c>
      <c r="Q28">
        <f t="shared" si="6"/>
        <v>8.4</v>
      </c>
      <c r="R28">
        <f t="shared" si="7"/>
        <v>238.09523809523807</v>
      </c>
    </row>
    <row r="29" spans="1:18" x14ac:dyDescent="0.3">
      <c r="J29">
        <f t="shared" si="9"/>
        <v>1</v>
      </c>
      <c r="N29">
        <f t="shared" si="10"/>
        <v>127</v>
      </c>
      <c r="O29">
        <f t="shared" si="4"/>
        <v>508</v>
      </c>
      <c r="P29">
        <f t="shared" si="5"/>
        <v>508</v>
      </c>
      <c r="Q29">
        <f t="shared" si="6"/>
        <v>8.4666666666666668</v>
      </c>
      <c r="R29">
        <f t="shared" si="7"/>
        <v>236.22047244094489</v>
      </c>
    </row>
    <row r="30" spans="1:18" x14ac:dyDescent="0.3">
      <c r="J30">
        <f t="shared" si="9"/>
        <v>1</v>
      </c>
      <c r="N30">
        <f t="shared" si="10"/>
        <v>128</v>
      </c>
      <c r="O30">
        <f t="shared" si="4"/>
        <v>512</v>
      </c>
      <c r="P30">
        <f t="shared" si="5"/>
        <v>512</v>
      </c>
      <c r="Q30">
        <f t="shared" si="6"/>
        <v>8.5333333333333332</v>
      </c>
      <c r="R30">
        <f t="shared" si="7"/>
        <v>234.375</v>
      </c>
    </row>
    <row r="31" spans="1:18" x14ac:dyDescent="0.3">
      <c r="J31">
        <f t="shared" si="9"/>
        <v>1</v>
      </c>
      <c r="N31">
        <f t="shared" si="10"/>
        <v>129</v>
      </c>
      <c r="O31">
        <f t="shared" si="4"/>
        <v>516</v>
      </c>
      <c r="P31">
        <f t="shared" si="5"/>
        <v>516</v>
      </c>
      <c r="Q31">
        <f t="shared" si="6"/>
        <v>8.6</v>
      </c>
      <c r="R31">
        <f t="shared" si="7"/>
        <v>232.55813953488374</v>
      </c>
    </row>
    <row r="32" spans="1:18" x14ac:dyDescent="0.3">
      <c r="J32">
        <f t="shared" si="9"/>
        <v>1</v>
      </c>
      <c r="N32">
        <f t="shared" si="10"/>
        <v>130</v>
      </c>
      <c r="O32">
        <f t="shared" si="4"/>
        <v>520</v>
      </c>
      <c r="P32">
        <f t="shared" si="5"/>
        <v>520</v>
      </c>
      <c r="Q32">
        <f t="shared" si="6"/>
        <v>8.6666666666666661</v>
      </c>
      <c r="R32">
        <f t="shared" si="7"/>
        <v>230.76923076923077</v>
      </c>
    </row>
    <row r="33" spans="10:18" x14ac:dyDescent="0.3">
      <c r="J33">
        <f t="shared" si="9"/>
        <v>1</v>
      </c>
      <c r="N33">
        <f t="shared" si="10"/>
        <v>131</v>
      </c>
      <c r="O33">
        <f t="shared" si="4"/>
        <v>524</v>
      </c>
      <c r="P33">
        <f t="shared" si="5"/>
        <v>524</v>
      </c>
      <c r="Q33">
        <f t="shared" si="6"/>
        <v>8.7333333333333325</v>
      </c>
      <c r="R33">
        <f t="shared" si="7"/>
        <v>229.00763358778627</v>
      </c>
    </row>
    <row r="34" spans="10:18" x14ac:dyDescent="0.3">
      <c r="J34">
        <f t="shared" si="9"/>
        <v>1</v>
      </c>
      <c r="N34">
        <f t="shared" si="10"/>
        <v>132</v>
      </c>
      <c r="O34">
        <f t="shared" si="4"/>
        <v>528</v>
      </c>
      <c r="P34">
        <f t="shared" si="5"/>
        <v>528</v>
      </c>
      <c r="Q34">
        <f t="shared" si="6"/>
        <v>8.8000000000000007</v>
      </c>
      <c r="R34">
        <f t="shared" si="7"/>
        <v>227.27272727272725</v>
      </c>
    </row>
    <row r="35" spans="10:18" x14ac:dyDescent="0.3">
      <c r="J35">
        <f t="shared" si="9"/>
        <v>1</v>
      </c>
      <c r="N35">
        <f t="shared" si="10"/>
        <v>133</v>
      </c>
      <c r="O35">
        <f t="shared" si="4"/>
        <v>532</v>
      </c>
      <c r="P35">
        <f t="shared" si="5"/>
        <v>532</v>
      </c>
      <c r="Q35">
        <f t="shared" si="6"/>
        <v>8.8666666666666671</v>
      </c>
      <c r="R35">
        <f t="shared" si="7"/>
        <v>225.56390977443607</v>
      </c>
    </row>
    <row r="36" spans="10:18" x14ac:dyDescent="0.3">
      <c r="J36">
        <f t="shared" si="9"/>
        <v>1</v>
      </c>
      <c r="N36">
        <f t="shared" si="10"/>
        <v>134</v>
      </c>
      <c r="O36">
        <f t="shared" si="4"/>
        <v>536</v>
      </c>
      <c r="P36">
        <f t="shared" si="5"/>
        <v>536</v>
      </c>
      <c r="Q36">
        <f t="shared" si="6"/>
        <v>8.9333333333333336</v>
      </c>
      <c r="R36">
        <f t="shared" si="7"/>
        <v>223.88059701492537</v>
      </c>
    </row>
    <row r="37" spans="10:18" x14ac:dyDescent="0.3">
      <c r="J37">
        <f t="shared" si="9"/>
        <v>1</v>
      </c>
      <c r="N37">
        <f t="shared" si="10"/>
        <v>135</v>
      </c>
      <c r="O37">
        <f t="shared" si="4"/>
        <v>540</v>
      </c>
      <c r="P37">
        <f t="shared" si="5"/>
        <v>540</v>
      </c>
      <c r="Q37">
        <f t="shared" si="6"/>
        <v>9</v>
      </c>
      <c r="R37">
        <f t="shared" si="7"/>
        <v>222.22222222222223</v>
      </c>
    </row>
    <row r="38" spans="10:18" x14ac:dyDescent="0.3">
      <c r="J38">
        <f t="shared" si="9"/>
        <v>1</v>
      </c>
      <c r="N38">
        <f t="shared" si="10"/>
        <v>136</v>
      </c>
      <c r="O38">
        <f t="shared" si="4"/>
        <v>544</v>
      </c>
      <c r="P38">
        <f t="shared" si="5"/>
        <v>544</v>
      </c>
      <c r="Q38">
        <f t="shared" si="6"/>
        <v>9.0666666666666664</v>
      </c>
      <c r="R38">
        <f t="shared" si="7"/>
        <v>220.58823529411765</v>
      </c>
    </row>
    <row r="39" spans="10:18" x14ac:dyDescent="0.3">
      <c r="J39">
        <f t="shared" si="9"/>
        <v>1</v>
      </c>
    </row>
    <row r="40" spans="10:18" x14ac:dyDescent="0.3">
      <c r="J40">
        <f t="shared" si="9"/>
        <v>1</v>
      </c>
    </row>
    <row r="41" spans="10:18" x14ac:dyDescent="0.3">
      <c r="J41">
        <f t="shared" si="9"/>
        <v>1</v>
      </c>
    </row>
    <row r="42" spans="10:18" x14ac:dyDescent="0.3">
      <c r="J42">
        <f t="shared" si="9"/>
        <v>1</v>
      </c>
    </row>
    <row r="43" spans="10:18" x14ac:dyDescent="0.3">
      <c r="J43">
        <f t="shared" si="9"/>
        <v>1</v>
      </c>
    </row>
    <row r="44" spans="10:18" x14ac:dyDescent="0.3">
      <c r="J44">
        <f t="shared" si="9"/>
        <v>1</v>
      </c>
    </row>
    <row r="45" spans="10:18" x14ac:dyDescent="0.3">
      <c r="J45">
        <f t="shared" si="9"/>
        <v>1</v>
      </c>
    </row>
    <row r="46" spans="10:18" x14ac:dyDescent="0.3">
      <c r="J46">
        <f t="shared" si="9"/>
        <v>1</v>
      </c>
    </row>
    <row r="47" spans="10:18" x14ac:dyDescent="0.3">
      <c r="J47">
        <f t="shared" si="9"/>
        <v>1</v>
      </c>
    </row>
    <row r="48" spans="10:18" x14ac:dyDescent="0.3">
      <c r="J48">
        <f t="shared" si="9"/>
        <v>1</v>
      </c>
    </row>
    <row r="49" spans="10:18" x14ac:dyDescent="0.3">
      <c r="J49">
        <f t="shared" si="9"/>
        <v>1</v>
      </c>
      <c r="N49">
        <v>1500</v>
      </c>
      <c r="O49">
        <f>N49*4</f>
        <v>6000</v>
      </c>
      <c r="P49">
        <f>O49*100</f>
        <v>600000</v>
      </c>
      <c r="Q49">
        <f>P49/60</f>
        <v>10000</v>
      </c>
      <c r="R49">
        <f>2000000000/Q49</f>
        <v>200000</v>
      </c>
    </row>
    <row r="50" spans="10:18" x14ac:dyDescent="0.3">
      <c r="J50">
        <f t="shared" si="9"/>
        <v>1</v>
      </c>
      <c r="N50">
        <f>N49+J3</f>
        <v>1501</v>
      </c>
      <c r="O50">
        <f>N50*4</f>
        <v>6004</v>
      </c>
      <c r="P50">
        <f t="shared" ref="P50:P71" si="11">O50*100</f>
        <v>600400</v>
      </c>
      <c r="Q50">
        <f t="shared" ref="Q50:Q71" si="12">P50/60</f>
        <v>10006.666666666666</v>
      </c>
      <c r="R50">
        <f>2000000000/Q50</f>
        <v>199866.7554963358</v>
      </c>
    </row>
    <row r="51" spans="10:18" x14ac:dyDescent="0.3">
      <c r="J51">
        <f t="shared" si="9"/>
        <v>1</v>
      </c>
      <c r="N51">
        <f>N50+J4</f>
        <v>1502</v>
      </c>
      <c r="O51">
        <f>N51*4</f>
        <v>6008</v>
      </c>
      <c r="P51">
        <f t="shared" si="11"/>
        <v>600800</v>
      </c>
      <c r="Q51">
        <f t="shared" si="12"/>
        <v>10013.333333333334</v>
      </c>
      <c r="R51">
        <f>2000000000/Q51</f>
        <v>199733.68841544606</v>
      </c>
    </row>
    <row r="52" spans="10:18" x14ac:dyDescent="0.3">
      <c r="J52">
        <f t="shared" si="9"/>
        <v>1</v>
      </c>
      <c r="N52">
        <f>N51+J5</f>
        <v>1503</v>
      </c>
      <c r="O52">
        <f>N52*4</f>
        <v>6012</v>
      </c>
      <c r="P52">
        <f t="shared" si="11"/>
        <v>601200</v>
      </c>
      <c r="Q52">
        <f t="shared" si="12"/>
        <v>10020</v>
      </c>
      <c r="R52">
        <f>2000000000/Q52</f>
        <v>199600.79840319362</v>
      </c>
    </row>
    <row r="53" spans="10:18" x14ac:dyDescent="0.3">
      <c r="J53">
        <f t="shared" si="9"/>
        <v>1</v>
      </c>
      <c r="N53">
        <f>N52+J6</f>
        <v>1504</v>
      </c>
      <c r="O53">
        <f>N53*4</f>
        <v>6016</v>
      </c>
      <c r="P53">
        <f t="shared" si="11"/>
        <v>601600</v>
      </c>
      <c r="Q53">
        <f t="shared" si="12"/>
        <v>10026.666666666666</v>
      </c>
      <c r="R53">
        <f>2000000000/Q53</f>
        <v>199468.08510638299</v>
      </c>
    </row>
    <row r="54" spans="10:18" x14ac:dyDescent="0.3">
      <c r="J54">
        <f t="shared" si="9"/>
        <v>1</v>
      </c>
      <c r="N54">
        <f>N53+J7</f>
        <v>1505</v>
      </c>
      <c r="O54">
        <f>N54*4</f>
        <v>6020</v>
      </c>
      <c r="P54">
        <f t="shared" si="11"/>
        <v>602000</v>
      </c>
      <c r="Q54">
        <f t="shared" si="12"/>
        <v>10033.333333333334</v>
      </c>
      <c r="R54">
        <f>2000000000/Q54</f>
        <v>199335.54817275747</v>
      </c>
    </row>
    <row r="55" spans="10:18" x14ac:dyDescent="0.3">
      <c r="J55">
        <f t="shared" si="9"/>
        <v>1</v>
      </c>
      <c r="N55">
        <f>N54+J8</f>
        <v>1506</v>
      </c>
      <c r="O55">
        <f>N55*4</f>
        <v>6024</v>
      </c>
      <c r="P55">
        <f t="shared" si="11"/>
        <v>602400</v>
      </c>
      <c r="Q55">
        <f t="shared" si="12"/>
        <v>10040</v>
      </c>
      <c r="R55">
        <f>2000000000/Q55</f>
        <v>199203.18725099601</v>
      </c>
    </row>
    <row r="56" spans="10:18" x14ac:dyDescent="0.3">
      <c r="J56">
        <f t="shared" si="9"/>
        <v>1</v>
      </c>
      <c r="N56">
        <f>N55+J9</f>
        <v>1507</v>
      </c>
      <c r="O56">
        <f>N56*4</f>
        <v>6028</v>
      </c>
      <c r="P56">
        <f t="shared" si="11"/>
        <v>602800</v>
      </c>
      <c r="Q56">
        <f t="shared" si="12"/>
        <v>10046.666666666666</v>
      </c>
      <c r="R56">
        <f>2000000000/Q56</f>
        <v>199071.00199071004</v>
      </c>
    </row>
    <row r="57" spans="10:18" x14ac:dyDescent="0.3">
      <c r="J57">
        <f t="shared" si="9"/>
        <v>1</v>
      </c>
      <c r="N57">
        <f>N56+J10</f>
        <v>1508</v>
      </c>
      <c r="O57">
        <f>N57*4</f>
        <v>6032</v>
      </c>
      <c r="P57">
        <f t="shared" si="11"/>
        <v>603200</v>
      </c>
      <c r="Q57">
        <f t="shared" si="12"/>
        <v>10053.333333333334</v>
      </c>
      <c r="R57">
        <f>2000000000/Q57</f>
        <v>198938.99204244031</v>
      </c>
    </row>
    <row r="58" spans="10:18" x14ac:dyDescent="0.3">
      <c r="J58">
        <f t="shared" si="9"/>
        <v>1</v>
      </c>
      <c r="N58">
        <f>N57+J11</f>
        <v>1509</v>
      </c>
      <c r="O58">
        <f>N58*4</f>
        <v>6036</v>
      </c>
      <c r="P58">
        <f t="shared" si="11"/>
        <v>603600</v>
      </c>
      <c r="Q58">
        <f t="shared" si="12"/>
        <v>10060</v>
      </c>
      <c r="R58">
        <f>2000000000/Q58</f>
        <v>198807.15705765408</v>
      </c>
    </row>
    <row r="59" spans="10:18" x14ac:dyDescent="0.3">
      <c r="J59">
        <f t="shared" si="9"/>
        <v>1</v>
      </c>
      <c r="N59">
        <f>N58+J12</f>
        <v>1510</v>
      </c>
      <c r="O59">
        <f>N59*4</f>
        <v>6040</v>
      </c>
      <c r="P59">
        <f t="shared" si="11"/>
        <v>604000</v>
      </c>
      <c r="Q59">
        <f t="shared" si="12"/>
        <v>10066.666666666666</v>
      </c>
      <c r="R59">
        <f>2000000000/Q59</f>
        <v>198675.49668874172</v>
      </c>
    </row>
    <row r="60" spans="10:18" x14ac:dyDescent="0.3">
      <c r="J60">
        <f t="shared" si="9"/>
        <v>1</v>
      </c>
      <c r="N60">
        <f>N59+J13</f>
        <v>1511</v>
      </c>
      <c r="O60">
        <f>N60*4</f>
        <v>6044</v>
      </c>
      <c r="P60">
        <f t="shared" si="11"/>
        <v>604400</v>
      </c>
      <c r="Q60">
        <f t="shared" si="12"/>
        <v>10073.333333333334</v>
      </c>
      <c r="R60">
        <f>2000000000/Q60</f>
        <v>198544.01058901389</v>
      </c>
    </row>
    <row r="61" spans="10:18" x14ac:dyDescent="0.3">
      <c r="J61">
        <f t="shared" si="9"/>
        <v>1</v>
      </c>
      <c r="N61">
        <f>N60+J14</f>
        <v>1512</v>
      </c>
      <c r="O61">
        <f>N61*4</f>
        <v>6048</v>
      </c>
      <c r="P61">
        <f t="shared" si="11"/>
        <v>604800</v>
      </c>
      <c r="Q61">
        <f t="shared" si="12"/>
        <v>10080</v>
      </c>
      <c r="R61">
        <f>2000000000/Q61</f>
        <v>198412.6984126984</v>
      </c>
    </row>
    <row r="62" spans="10:18" x14ac:dyDescent="0.3">
      <c r="J62">
        <f t="shared" si="9"/>
        <v>1</v>
      </c>
      <c r="N62">
        <f>N61+J15</f>
        <v>1513</v>
      </c>
      <c r="O62">
        <f>N62*4</f>
        <v>6052</v>
      </c>
      <c r="P62">
        <f t="shared" si="11"/>
        <v>605200</v>
      </c>
      <c r="Q62">
        <f t="shared" si="12"/>
        <v>10086.666666666666</v>
      </c>
      <c r="R62">
        <f>2000000000/Q62</f>
        <v>198281.55981493721</v>
      </c>
    </row>
    <row r="63" spans="10:18" x14ac:dyDescent="0.3">
      <c r="J63">
        <f t="shared" si="9"/>
        <v>1</v>
      </c>
      <c r="N63">
        <f>N62+J16</f>
        <v>1514</v>
      </c>
      <c r="O63">
        <f>N63*4</f>
        <v>6056</v>
      </c>
      <c r="P63">
        <f t="shared" si="11"/>
        <v>605600</v>
      </c>
      <c r="Q63">
        <f t="shared" si="12"/>
        <v>10093.333333333334</v>
      </c>
      <c r="R63">
        <f>2000000000/Q63</f>
        <v>198150.59445178334</v>
      </c>
    </row>
    <row r="64" spans="10:18" x14ac:dyDescent="0.3">
      <c r="J64">
        <f t="shared" si="9"/>
        <v>1</v>
      </c>
      <c r="N64">
        <f>N63+J17</f>
        <v>1515</v>
      </c>
      <c r="O64">
        <f>N64*4</f>
        <v>6060</v>
      </c>
      <c r="P64">
        <f t="shared" si="11"/>
        <v>606000</v>
      </c>
      <c r="Q64">
        <f t="shared" si="12"/>
        <v>10100</v>
      </c>
      <c r="R64">
        <f>2000000000/Q64</f>
        <v>198019.80198019801</v>
      </c>
    </row>
    <row r="65" spans="10:18" x14ac:dyDescent="0.3">
      <c r="J65">
        <f t="shared" si="9"/>
        <v>1</v>
      </c>
      <c r="N65">
        <f>N64+J18</f>
        <v>1516</v>
      </c>
      <c r="O65">
        <f>N65*4</f>
        <v>6064</v>
      </c>
      <c r="P65">
        <f t="shared" si="11"/>
        <v>606400</v>
      </c>
      <c r="Q65">
        <f t="shared" si="12"/>
        <v>10106.666666666666</v>
      </c>
      <c r="R65">
        <f>2000000000/Q65</f>
        <v>197889.1820580475</v>
      </c>
    </row>
    <row r="66" spans="10:18" x14ac:dyDescent="0.3">
      <c r="J66">
        <f t="shared" si="9"/>
        <v>1</v>
      </c>
      <c r="N66">
        <f>N65+J19</f>
        <v>1517</v>
      </c>
      <c r="O66">
        <f>N66*4</f>
        <v>6068</v>
      </c>
      <c r="P66">
        <f t="shared" si="11"/>
        <v>606800</v>
      </c>
      <c r="Q66">
        <f t="shared" si="12"/>
        <v>10113.333333333334</v>
      </c>
      <c r="R66">
        <f>2000000000/Q66</f>
        <v>197758.73434410017</v>
      </c>
    </row>
    <row r="67" spans="10:18" x14ac:dyDescent="0.3">
      <c r="J67">
        <f t="shared" si="9"/>
        <v>1</v>
      </c>
      <c r="N67">
        <f>N66+J20</f>
        <v>1518</v>
      </c>
      <c r="O67">
        <f>N67*4</f>
        <v>6072</v>
      </c>
      <c r="P67">
        <f t="shared" si="11"/>
        <v>607200</v>
      </c>
      <c r="Q67">
        <f t="shared" si="12"/>
        <v>10120</v>
      </c>
      <c r="R67">
        <f>2000000000/Q67</f>
        <v>197628.45849802371</v>
      </c>
    </row>
    <row r="68" spans="10:18" x14ac:dyDescent="0.3">
      <c r="J68">
        <f t="shared" ref="J68:J131" si="13">J67</f>
        <v>1</v>
      </c>
      <c r="N68">
        <f>N67+J21</f>
        <v>1519</v>
      </c>
      <c r="O68">
        <f>N68*4</f>
        <v>6076</v>
      </c>
      <c r="P68">
        <f t="shared" si="11"/>
        <v>607600</v>
      </c>
      <c r="Q68">
        <f t="shared" si="12"/>
        <v>10126.666666666666</v>
      </c>
      <c r="R68">
        <f>2000000000/Q68</f>
        <v>197498.35418038184</v>
      </c>
    </row>
    <row r="69" spans="10:18" x14ac:dyDescent="0.3">
      <c r="J69">
        <f t="shared" si="13"/>
        <v>1</v>
      </c>
      <c r="N69">
        <f>N68+J22</f>
        <v>1520</v>
      </c>
      <c r="O69">
        <f>N69*4</f>
        <v>6080</v>
      </c>
      <c r="P69">
        <f t="shared" si="11"/>
        <v>608000</v>
      </c>
      <c r="Q69">
        <f t="shared" si="12"/>
        <v>10133.333333333334</v>
      </c>
      <c r="R69">
        <f>2000000000/Q69</f>
        <v>197368.42105263157</v>
      </c>
    </row>
    <row r="70" spans="10:18" x14ac:dyDescent="0.3">
      <c r="J70">
        <f t="shared" si="13"/>
        <v>1</v>
      </c>
      <c r="N70">
        <f>N69+J23</f>
        <v>1521</v>
      </c>
      <c r="O70">
        <f>N70*4</f>
        <v>6084</v>
      </c>
      <c r="P70">
        <f t="shared" si="11"/>
        <v>608400</v>
      </c>
      <c r="Q70">
        <f t="shared" si="12"/>
        <v>10140</v>
      </c>
      <c r="R70">
        <f>2000000000/Q70</f>
        <v>197238.65877712032</v>
      </c>
    </row>
    <row r="71" spans="10:18" x14ac:dyDescent="0.3">
      <c r="J71">
        <f t="shared" si="13"/>
        <v>1</v>
      </c>
      <c r="N71">
        <f>N70+J24</f>
        <v>1522</v>
      </c>
      <c r="O71">
        <f>N71*4</f>
        <v>6088</v>
      </c>
      <c r="P71">
        <f t="shared" si="11"/>
        <v>608800</v>
      </c>
      <c r="Q71">
        <f t="shared" si="12"/>
        <v>10146.666666666666</v>
      </c>
      <c r="R71">
        <f>2000000000/Q71</f>
        <v>197109.06701708279</v>
      </c>
    </row>
    <row r="72" spans="10:18" x14ac:dyDescent="0.3">
      <c r="J72">
        <f t="shared" si="13"/>
        <v>1</v>
      </c>
    </row>
    <row r="73" spans="10:18" x14ac:dyDescent="0.3">
      <c r="J73">
        <f t="shared" si="13"/>
        <v>1</v>
      </c>
    </row>
    <row r="74" spans="10:18" x14ac:dyDescent="0.3">
      <c r="J74">
        <f t="shared" si="13"/>
        <v>1</v>
      </c>
    </row>
    <row r="75" spans="10:18" x14ac:dyDescent="0.3">
      <c r="J75">
        <f t="shared" si="13"/>
        <v>1</v>
      </c>
    </row>
    <row r="76" spans="10:18" x14ac:dyDescent="0.3">
      <c r="J76">
        <f t="shared" si="13"/>
        <v>1</v>
      </c>
    </row>
    <row r="77" spans="10:18" x14ac:dyDescent="0.3">
      <c r="J77">
        <f t="shared" si="13"/>
        <v>1</v>
      </c>
    </row>
    <row r="78" spans="10:18" x14ac:dyDescent="0.3">
      <c r="J78">
        <f t="shared" si="13"/>
        <v>1</v>
      </c>
    </row>
    <row r="79" spans="10:18" x14ac:dyDescent="0.3">
      <c r="J79">
        <f t="shared" si="13"/>
        <v>1</v>
      </c>
    </row>
    <row r="80" spans="10:18" x14ac:dyDescent="0.3">
      <c r="J80">
        <f t="shared" si="13"/>
        <v>1</v>
      </c>
    </row>
    <row r="81" spans="10:10" x14ac:dyDescent="0.3">
      <c r="J81">
        <f t="shared" si="13"/>
        <v>1</v>
      </c>
    </row>
    <row r="82" spans="10:10" x14ac:dyDescent="0.3">
      <c r="J82">
        <f t="shared" si="13"/>
        <v>1</v>
      </c>
    </row>
    <row r="83" spans="10:10" x14ac:dyDescent="0.3">
      <c r="J83">
        <f t="shared" si="13"/>
        <v>1</v>
      </c>
    </row>
    <row r="84" spans="10:10" x14ac:dyDescent="0.3">
      <c r="J84">
        <f t="shared" si="13"/>
        <v>1</v>
      </c>
    </row>
    <row r="85" spans="10:10" x14ac:dyDescent="0.3">
      <c r="J85">
        <f t="shared" si="13"/>
        <v>1</v>
      </c>
    </row>
    <row r="86" spans="10:10" x14ac:dyDescent="0.3">
      <c r="J86">
        <f t="shared" si="13"/>
        <v>1</v>
      </c>
    </row>
    <row r="87" spans="10:10" x14ac:dyDescent="0.3">
      <c r="J87">
        <f t="shared" si="13"/>
        <v>1</v>
      </c>
    </row>
    <row r="88" spans="10:10" x14ac:dyDescent="0.3">
      <c r="J88">
        <f t="shared" si="13"/>
        <v>1</v>
      </c>
    </row>
    <row r="89" spans="10:10" x14ac:dyDescent="0.3">
      <c r="J89">
        <f t="shared" si="13"/>
        <v>1</v>
      </c>
    </row>
    <row r="90" spans="10:10" x14ac:dyDescent="0.3">
      <c r="J90">
        <f t="shared" si="13"/>
        <v>1</v>
      </c>
    </row>
    <row r="91" spans="10:10" x14ac:dyDescent="0.3">
      <c r="J91">
        <f t="shared" si="13"/>
        <v>1</v>
      </c>
    </row>
    <row r="92" spans="10:10" x14ac:dyDescent="0.3">
      <c r="J92">
        <f t="shared" si="13"/>
        <v>1</v>
      </c>
    </row>
    <row r="93" spans="10:10" x14ac:dyDescent="0.3">
      <c r="J93">
        <f t="shared" si="13"/>
        <v>1</v>
      </c>
    </row>
    <row r="94" spans="10:10" x14ac:dyDescent="0.3">
      <c r="J94">
        <f t="shared" si="13"/>
        <v>1</v>
      </c>
    </row>
    <row r="95" spans="10:10" x14ac:dyDescent="0.3">
      <c r="J95">
        <f t="shared" si="13"/>
        <v>1</v>
      </c>
    </row>
    <row r="96" spans="10:10" x14ac:dyDescent="0.3">
      <c r="J96">
        <f t="shared" si="13"/>
        <v>1</v>
      </c>
    </row>
    <row r="97" spans="10:10" x14ac:dyDescent="0.3">
      <c r="J97">
        <f t="shared" si="13"/>
        <v>1</v>
      </c>
    </row>
    <row r="98" spans="10:10" x14ac:dyDescent="0.3">
      <c r="J98">
        <f t="shared" si="13"/>
        <v>1</v>
      </c>
    </row>
    <row r="99" spans="10:10" x14ac:dyDescent="0.3">
      <c r="J99">
        <f t="shared" si="13"/>
        <v>1</v>
      </c>
    </row>
    <row r="100" spans="10:10" x14ac:dyDescent="0.3">
      <c r="J100">
        <f t="shared" si="13"/>
        <v>1</v>
      </c>
    </row>
    <row r="101" spans="10:10" x14ac:dyDescent="0.3">
      <c r="J101">
        <f t="shared" si="13"/>
        <v>1</v>
      </c>
    </row>
    <row r="102" spans="10:10" x14ac:dyDescent="0.3">
      <c r="J102">
        <f t="shared" si="13"/>
        <v>1</v>
      </c>
    </row>
    <row r="103" spans="10:10" x14ac:dyDescent="0.3">
      <c r="J103">
        <f t="shared" si="13"/>
        <v>1</v>
      </c>
    </row>
    <row r="104" spans="10:10" x14ac:dyDescent="0.3">
      <c r="J104">
        <f t="shared" si="13"/>
        <v>1</v>
      </c>
    </row>
    <row r="105" spans="10:10" x14ac:dyDescent="0.3">
      <c r="J105">
        <f t="shared" si="13"/>
        <v>1</v>
      </c>
    </row>
    <row r="106" spans="10:10" x14ac:dyDescent="0.3">
      <c r="J106">
        <f t="shared" si="13"/>
        <v>1</v>
      </c>
    </row>
    <row r="107" spans="10:10" x14ac:dyDescent="0.3">
      <c r="J107">
        <f t="shared" si="13"/>
        <v>1</v>
      </c>
    </row>
    <row r="108" spans="10:10" x14ac:dyDescent="0.3">
      <c r="J108">
        <f t="shared" si="13"/>
        <v>1</v>
      </c>
    </row>
    <row r="109" spans="10:10" x14ac:dyDescent="0.3">
      <c r="J109">
        <f t="shared" si="13"/>
        <v>1</v>
      </c>
    </row>
    <row r="110" spans="10:10" x14ac:dyDescent="0.3">
      <c r="J110">
        <f t="shared" si="13"/>
        <v>1</v>
      </c>
    </row>
    <row r="111" spans="10:10" x14ac:dyDescent="0.3">
      <c r="J111">
        <f t="shared" si="13"/>
        <v>1</v>
      </c>
    </row>
    <row r="112" spans="10:10" x14ac:dyDescent="0.3">
      <c r="J112">
        <f t="shared" si="13"/>
        <v>1</v>
      </c>
    </row>
    <row r="113" spans="10:10" x14ac:dyDescent="0.3">
      <c r="J113">
        <f t="shared" si="13"/>
        <v>1</v>
      </c>
    </row>
    <row r="114" spans="10:10" x14ac:dyDescent="0.3">
      <c r="J114">
        <f t="shared" si="13"/>
        <v>1</v>
      </c>
    </row>
    <row r="115" spans="10:10" x14ac:dyDescent="0.3">
      <c r="J115">
        <f t="shared" si="13"/>
        <v>1</v>
      </c>
    </row>
    <row r="116" spans="10:10" x14ac:dyDescent="0.3">
      <c r="J116">
        <f t="shared" si="13"/>
        <v>1</v>
      </c>
    </row>
    <row r="117" spans="10:10" x14ac:dyDescent="0.3">
      <c r="J117">
        <f t="shared" si="13"/>
        <v>1</v>
      </c>
    </row>
    <row r="118" spans="10:10" x14ac:dyDescent="0.3">
      <c r="J118">
        <f t="shared" si="13"/>
        <v>1</v>
      </c>
    </row>
    <row r="119" spans="10:10" x14ac:dyDescent="0.3">
      <c r="J119">
        <f t="shared" si="13"/>
        <v>1</v>
      </c>
    </row>
    <row r="120" spans="10:10" x14ac:dyDescent="0.3">
      <c r="J120">
        <f t="shared" si="13"/>
        <v>1</v>
      </c>
    </row>
    <row r="121" spans="10:10" x14ac:dyDescent="0.3">
      <c r="J121">
        <f t="shared" si="13"/>
        <v>1</v>
      </c>
    </row>
    <row r="122" spans="10:10" x14ac:dyDescent="0.3">
      <c r="J122">
        <f t="shared" si="13"/>
        <v>1</v>
      </c>
    </row>
    <row r="123" spans="10:10" x14ac:dyDescent="0.3">
      <c r="J123">
        <f t="shared" si="13"/>
        <v>1</v>
      </c>
    </row>
    <row r="124" spans="10:10" x14ac:dyDescent="0.3">
      <c r="J124">
        <f t="shared" si="13"/>
        <v>1</v>
      </c>
    </row>
    <row r="125" spans="10:10" x14ac:dyDescent="0.3">
      <c r="J125">
        <f t="shared" si="13"/>
        <v>1</v>
      </c>
    </row>
    <row r="126" spans="10:10" x14ac:dyDescent="0.3">
      <c r="J126">
        <f t="shared" si="13"/>
        <v>1</v>
      </c>
    </row>
    <row r="127" spans="10:10" x14ac:dyDescent="0.3">
      <c r="J127">
        <f t="shared" si="13"/>
        <v>1</v>
      </c>
    </row>
    <row r="128" spans="10:10" x14ac:dyDescent="0.3">
      <c r="J128">
        <f t="shared" si="13"/>
        <v>1</v>
      </c>
    </row>
    <row r="129" spans="10:10" x14ac:dyDescent="0.3">
      <c r="J129">
        <f t="shared" si="13"/>
        <v>1</v>
      </c>
    </row>
    <row r="130" spans="10:10" x14ac:dyDescent="0.3">
      <c r="J130">
        <f t="shared" si="13"/>
        <v>1</v>
      </c>
    </row>
    <row r="131" spans="10:10" x14ac:dyDescent="0.3">
      <c r="J131">
        <f t="shared" si="13"/>
        <v>1</v>
      </c>
    </row>
    <row r="132" spans="10:10" x14ac:dyDescent="0.3">
      <c r="J132">
        <f t="shared" ref="J132:J195" si="14">J131</f>
        <v>1</v>
      </c>
    </row>
    <row r="133" spans="10:10" x14ac:dyDescent="0.3">
      <c r="J133">
        <f t="shared" si="14"/>
        <v>1</v>
      </c>
    </row>
    <row r="134" spans="10:10" x14ac:dyDescent="0.3">
      <c r="J134">
        <f t="shared" si="14"/>
        <v>1</v>
      </c>
    </row>
    <row r="135" spans="10:10" x14ac:dyDescent="0.3">
      <c r="J135">
        <f t="shared" si="14"/>
        <v>1</v>
      </c>
    </row>
    <row r="136" spans="10:10" x14ac:dyDescent="0.3">
      <c r="J136">
        <f t="shared" si="14"/>
        <v>1</v>
      </c>
    </row>
    <row r="137" spans="10:10" x14ac:dyDescent="0.3">
      <c r="J137">
        <f t="shared" si="14"/>
        <v>1</v>
      </c>
    </row>
    <row r="138" spans="10:10" x14ac:dyDescent="0.3">
      <c r="J138">
        <f t="shared" si="14"/>
        <v>1</v>
      </c>
    </row>
    <row r="139" spans="10:10" x14ac:dyDescent="0.3">
      <c r="J139">
        <f t="shared" si="14"/>
        <v>1</v>
      </c>
    </row>
    <row r="140" spans="10:10" x14ac:dyDescent="0.3">
      <c r="J140">
        <f t="shared" si="14"/>
        <v>1</v>
      </c>
    </row>
    <row r="141" spans="10:10" x14ac:dyDescent="0.3">
      <c r="J141">
        <f t="shared" si="14"/>
        <v>1</v>
      </c>
    </row>
    <row r="142" spans="10:10" x14ac:dyDescent="0.3">
      <c r="J142">
        <f t="shared" si="14"/>
        <v>1</v>
      </c>
    </row>
    <row r="143" spans="10:10" x14ac:dyDescent="0.3">
      <c r="J143">
        <f t="shared" si="14"/>
        <v>1</v>
      </c>
    </row>
    <row r="144" spans="10:10" x14ac:dyDescent="0.3">
      <c r="J144">
        <f t="shared" si="14"/>
        <v>1</v>
      </c>
    </row>
    <row r="145" spans="10:10" x14ac:dyDescent="0.3">
      <c r="J145">
        <f t="shared" si="14"/>
        <v>1</v>
      </c>
    </row>
    <row r="146" spans="10:10" x14ac:dyDescent="0.3">
      <c r="J146">
        <f t="shared" si="14"/>
        <v>1</v>
      </c>
    </row>
    <row r="147" spans="10:10" x14ac:dyDescent="0.3">
      <c r="J147">
        <f t="shared" si="14"/>
        <v>1</v>
      </c>
    </row>
    <row r="148" spans="10:10" x14ac:dyDescent="0.3">
      <c r="J148">
        <f t="shared" si="14"/>
        <v>1</v>
      </c>
    </row>
    <row r="149" spans="10:10" x14ac:dyDescent="0.3">
      <c r="J149">
        <f t="shared" si="14"/>
        <v>1</v>
      </c>
    </row>
    <row r="150" spans="10:10" x14ac:dyDescent="0.3">
      <c r="J150">
        <f t="shared" si="14"/>
        <v>1</v>
      </c>
    </row>
    <row r="151" spans="10:10" x14ac:dyDescent="0.3">
      <c r="J151">
        <f t="shared" si="14"/>
        <v>1</v>
      </c>
    </row>
    <row r="152" spans="10:10" x14ac:dyDescent="0.3">
      <c r="J152">
        <f t="shared" si="14"/>
        <v>1</v>
      </c>
    </row>
    <row r="153" spans="10:10" x14ac:dyDescent="0.3">
      <c r="J153">
        <f t="shared" si="14"/>
        <v>1</v>
      </c>
    </row>
    <row r="154" spans="10:10" x14ac:dyDescent="0.3">
      <c r="J154">
        <f t="shared" si="14"/>
        <v>1</v>
      </c>
    </row>
    <row r="155" spans="10:10" x14ac:dyDescent="0.3">
      <c r="J155">
        <f t="shared" si="14"/>
        <v>1</v>
      </c>
    </row>
    <row r="156" spans="10:10" x14ac:dyDescent="0.3">
      <c r="J156">
        <f t="shared" si="14"/>
        <v>1</v>
      </c>
    </row>
    <row r="157" spans="10:10" x14ac:dyDescent="0.3">
      <c r="J157">
        <f t="shared" si="14"/>
        <v>1</v>
      </c>
    </row>
    <row r="158" spans="10:10" x14ac:dyDescent="0.3">
      <c r="J158">
        <f t="shared" si="14"/>
        <v>1</v>
      </c>
    </row>
    <row r="159" spans="10:10" x14ac:dyDescent="0.3">
      <c r="J159">
        <f t="shared" si="14"/>
        <v>1</v>
      </c>
    </row>
    <row r="160" spans="10:10" x14ac:dyDescent="0.3">
      <c r="J160">
        <f t="shared" si="14"/>
        <v>1</v>
      </c>
    </row>
    <row r="161" spans="10:10" x14ac:dyDescent="0.3">
      <c r="J161">
        <f t="shared" si="14"/>
        <v>1</v>
      </c>
    </row>
    <row r="162" spans="10:10" x14ac:dyDescent="0.3">
      <c r="J162">
        <f t="shared" si="14"/>
        <v>1</v>
      </c>
    </row>
    <row r="163" spans="10:10" x14ac:dyDescent="0.3">
      <c r="J163">
        <f t="shared" si="14"/>
        <v>1</v>
      </c>
    </row>
    <row r="164" spans="10:10" x14ac:dyDescent="0.3">
      <c r="J164">
        <f t="shared" si="14"/>
        <v>1</v>
      </c>
    </row>
    <row r="165" spans="10:10" x14ac:dyDescent="0.3">
      <c r="J165">
        <f t="shared" si="14"/>
        <v>1</v>
      </c>
    </row>
    <row r="166" spans="10:10" x14ac:dyDescent="0.3">
      <c r="J166">
        <f t="shared" si="14"/>
        <v>1</v>
      </c>
    </row>
    <row r="167" spans="10:10" x14ac:dyDescent="0.3">
      <c r="J167">
        <f t="shared" si="14"/>
        <v>1</v>
      </c>
    </row>
    <row r="168" spans="10:10" x14ac:dyDescent="0.3">
      <c r="J168">
        <f t="shared" si="14"/>
        <v>1</v>
      </c>
    </row>
    <row r="169" spans="10:10" x14ac:dyDescent="0.3">
      <c r="J169">
        <f t="shared" si="14"/>
        <v>1</v>
      </c>
    </row>
    <row r="170" spans="10:10" x14ac:dyDescent="0.3">
      <c r="J170">
        <f t="shared" si="14"/>
        <v>1</v>
      </c>
    </row>
    <row r="171" spans="10:10" x14ac:dyDescent="0.3">
      <c r="J171">
        <f t="shared" si="14"/>
        <v>1</v>
      </c>
    </row>
    <row r="172" spans="10:10" x14ac:dyDescent="0.3">
      <c r="J172">
        <f t="shared" si="14"/>
        <v>1</v>
      </c>
    </row>
    <row r="173" spans="10:10" x14ac:dyDescent="0.3">
      <c r="J173">
        <f t="shared" si="14"/>
        <v>1</v>
      </c>
    </row>
    <row r="174" spans="10:10" x14ac:dyDescent="0.3">
      <c r="J174">
        <f t="shared" si="14"/>
        <v>1</v>
      </c>
    </row>
    <row r="175" spans="10:10" x14ac:dyDescent="0.3">
      <c r="J175">
        <f t="shared" si="14"/>
        <v>1</v>
      </c>
    </row>
    <row r="176" spans="10:10" x14ac:dyDescent="0.3">
      <c r="J176">
        <f t="shared" si="14"/>
        <v>1</v>
      </c>
    </row>
    <row r="177" spans="10:10" x14ac:dyDescent="0.3">
      <c r="J177">
        <f t="shared" si="14"/>
        <v>1</v>
      </c>
    </row>
    <row r="178" spans="10:10" x14ac:dyDescent="0.3">
      <c r="J178">
        <f t="shared" si="14"/>
        <v>1</v>
      </c>
    </row>
    <row r="179" spans="10:10" x14ac:dyDescent="0.3">
      <c r="J179">
        <f t="shared" si="14"/>
        <v>1</v>
      </c>
    </row>
    <row r="180" spans="10:10" x14ac:dyDescent="0.3">
      <c r="J180">
        <f t="shared" si="14"/>
        <v>1</v>
      </c>
    </row>
    <row r="181" spans="10:10" x14ac:dyDescent="0.3">
      <c r="J181">
        <f t="shared" si="14"/>
        <v>1</v>
      </c>
    </row>
    <row r="182" spans="10:10" x14ac:dyDescent="0.3">
      <c r="J182">
        <f t="shared" si="14"/>
        <v>1</v>
      </c>
    </row>
    <row r="183" spans="10:10" x14ac:dyDescent="0.3">
      <c r="J183">
        <f t="shared" si="14"/>
        <v>1</v>
      </c>
    </row>
    <row r="184" spans="10:10" x14ac:dyDescent="0.3">
      <c r="J184">
        <f t="shared" si="14"/>
        <v>1</v>
      </c>
    </row>
    <row r="185" spans="10:10" x14ac:dyDescent="0.3">
      <c r="J185">
        <f t="shared" si="14"/>
        <v>1</v>
      </c>
    </row>
    <row r="186" spans="10:10" x14ac:dyDescent="0.3">
      <c r="J186">
        <f t="shared" si="14"/>
        <v>1</v>
      </c>
    </row>
    <row r="187" spans="10:10" x14ac:dyDescent="0.3">
      <c r="J187">
        <f t="shared" si="14"/>
        <v>1</v>
      </c>
    </row>
    <row r="188" spans="10:10" x14ac:dyDescent="0.3">
      <c r="J188">
        <f t="shared" si="14"/>
        <v>1</v>
      </c>
    </row>
    <row r="189" spans="10:10" x14ac:dyDescent="0.3">
      <c r="J189">
        <f t="shared" si="14"/>
        <v>1</v>
      </c>
    </row>
    <row r="190" spans="10:10" x14ac:dyDescent="0.3">
      <c r="J190">
        <f t="shared" si="14"/>
        <v>1</v>
      </c>
    </row>
    <row r="191" spans="10:10" x14ac:dyDescent="0.3">
      <c r="J191">
        <f t="shared" si="14"/>
        <v>1</v>
      </c>
    </row>
    <row r="192" spans="10:10" x14ac:dyDescent="0.3">
      <c r="J192">
        <f t="shared" si="14"/>
        <v>1</v>
      </c>
    </row>
    <row r="193" spans="10:10" x14ac:dyDescent="0.3">
      <c r="J193">
        <f t="shared" si="14"/>
        <v>1</v>
      </c>
    </row>
    <row r="194" spans="10:10" x14ac:dyDescent="0.3">
      <c r="J194">
        <f t="shared" si="14"/>
        <v>1</v>
      </c>
    </row>
    <row r="195" spans="10:10" x14ac:dyDescent="0.3">
      <c r="J195">
        <f t="shared" si="14"/>
        <v>1</v>
      </c>
    </row>
    <row r="196" spans="10:10" x14ac:dyDescent="0.3">
      <c r="J196">
        <f t="shared" ref="J196:J259" si="15">J195</f>
        <v>1</v>
      </c>
    </row>
    <row r="197" spans="10:10" x14ac:dyDescent="0.3">
      <c r="J197">
        <f t="shared" si="15"/>
        <v>1</v>
      </c>
    </row>
    <row r="198" spans="10:10" x14ac:dyDescent="0.3">
      <c r="J198">
        <f t="shared" si="15"/>
        <v>1</v>
      </c>
    </row>
    <row r="199" spans="10:10" x14ac:dyDescent="0.3">
      <c r="J199">
        <f t="shared" si="15"/>
        <v>1</v>
      </c>
    </row>
    <row r="200" spans="10:10" x14ac:dyDescent="0.3">
      <c r="J200">
        <f t="shared" si="15"/>
        <v>1</v>
      </c>
    </row>
    <row r="201" spans="10:10" x14ac:dyDescent="0.3">
      <c r="J201">
        <f t="shared" si="15"/>
        <v>1</v>
      </c>
    </row>
    <row r="202" spans="10:10" x14ac:dyDescent="0.3">
      <c r="J202">
        <f t="shared" si="15"/>
        <v>1</v>
      </c>
    </row>
    <row r="203" spans="10:10" x14ac:dyDescent="0.3">
      <c r="J203">
        <f t="shared" si="15"/>
        <v>1</v>
      </c>
    </row>
    <row r="204" spans="10:10" x14ac:dyDescent="0.3">
      <c r="J204">
        <f t="shared" si="15"/>
        <v>1</v>
      </c>
    </row>
    <row r="205" spans="10:10" x14ac:dyDescent="0.3">
      <c r="J205">
        <f t="shared" si="15"/>
        <v>1</v>
      </c>
    </row>
    <row r="206" spans="10:10" x14ac:dyDescent="0.3">
      <c r="J206">
        <f t="shared" si="15"/>
        <v>1</v>
      </c>
    </row>
    <row r="207" spans="10:10" x14ac:dyDescent="0.3">
      <c r="J207">
        <f t="shared" si="15"/>
        <v>1</v>
      </c>
    </row>
    <row r="208" spans="10:10" x14ac:dyDescent="0.3">
      <c r="J208">
        <f t="shared" si="15"/>
        <v>1</v>
      </c>
    </row>
    <row r="209" spans="10:10" x14ac:dyDescent="0.3">
      <c r="J209">
        <f t="shared" si="15"/>
        <v>1</v>
      </c>
    </row>
    <row r="210" spans="10:10" x14ac:dyDescent="0.3">
      <c r="J210">
        <f t="shared" si="15"/>
        <v>1</v>
      </c>
    </row>
    <row r="211" spans="10:10" x14ac:dyDescent="0.3">
      <c r="J211">
        <f t="shared" si="15"/>
        <v>1</v>
      </c>
    </row>
    <row r="212" spans="10:10" x14ac:dyDescent="0.3">
      <c r="J212">
        <f t="shared" si="15"/>
        <v>1</v>
      </c>
    </row>
    <row r="213" spans="10:10" x14ac:dyDescent="0.3">
      <c r="J213">
        <f t="shared" si="15"/>
        <v>1</v>
      </c>
    </row>
    <row r="214" spans="10:10" x14ac:dyDescent="0.3">
      <c r="J214">
        <f t="shared" si="15"/>
        <v>1</v>
      </c>
    </row>
    <row r="215" spans="10:10" x14ac:dyDescent="0.3">
      <c r="J215">
        <f t="shared" si="15"/>
        <v>1</v>
      </c>
    </row>
    <row r="216" spans="10:10" x14ac:dyDescent="0.3">
      <c r="J216">
        <f t="shared" si="15"/>
        <v>1</v>
      </c>
    </row>
    <row r="217" spans="10:10" x14ac:dyDescent="0.3">
      <c r="J217">
        <f t="shared" si="15"/>
        <v>1</v>
      </c>
    </row>
    <row r="218" spans="10:10" x14ac:dyDescent="0.3">
      <c r="J218">
        <f t="shared" si="15"/>
        <v>1</v>
      </c>
    </row>
    <row r="219" spans="10:10" x14ac:dyDescent="0.3">
      <c r="J219">
        <f t="shared" si="15"/>
        <v>1</v>
      </c>
    </row>
    <row r="220" spans="10:10" x14ac:dyDescent="0.3">
      <c r="J220">
        <f t="shared" si="15"/>
        <v>1</v>
      </c>
    </row>
    <row r="221" spans="10:10" x14ac:dyDescent="0.3">
      <c r="J221">
        <f t="shared" si="15"/>
        <v>1</v>
      </c>
    </row>
    <row r="222" spans="10:10" x14ac:dyDescent="0.3">
      <c r="J222">
        <f t="shared" si="15"/>
        <v>1</v>
      </c>
    </row>
    <row r="223" spans="10:10" x14ac:dyDescent="0.3">
      <c r="J223">
        <f t="shared" si="15"/>
        <v>1</v>
      </c>
    </row>
    <row r="224" spans="10:10" x14ac:dyDescent="0.3">
      <c r="J224">
        <f t="shared" si="15"/>
        <v>1</v>
      </c>
    </row>
    <row r="225" spans="10:10" x14ac:dyDescent="0.3">
      <c r="J225">
        <f t="shared" si="15"/>
        <v>1</v>
      </c>
    </row>
    <row r="226" spans="10:10" x14ac:dyDescent="0.3">
      <c r="J226">
        <f t="shared" si="15"/>
        <v>1</v>
      </c>
    </row>
    <row r="227" spans="10:10" x14ac:dyDescent="0.3">
      <c r="J227">
        <f t="shared" si="15"/>
        <v>1</v>
      </c>
    </row>
    <row r="228" spans="10:10" x14ac:dyDescent="0.3">
      <c r="J228">
        <f t="shared" si="15"/>
        <v>1</v>
      </c>
    </row>
    <row r="229" spans="10:10" x14ac:dyDescent="0.3">
      <c r="J229">
        <f t="shared" si="15"/>
        <v>1</v>
      </c>
    </row>
    <row r="230" spans="10:10" x14ac:dyDescent="0.3">
      <c r="J230">
        <f t="shared" si="15"/>
        <v>1</v>
      </c>
    </row>
    <row r="231" spans="10:10" x14ac:dyDescent="0.3">
      <c r="J231">
        <f t="shared" si="15"/>
        <v>1</v>
      </c>
    </row>
    <row r="232" spans="10:10" x14ac:dyDescent="0.3">
      <c r="J232">
        <f t="shared" si="15"/>
        <v>1</v>
      </c>
    </row>
    <row r="233" spans="10:10" x14ac:dyDescent="0.3">
      <c r="J233">
        <f t="shared" si="15"/>
        <v>1</v>
      </c>
    </row>
    <row r="234" spans="10:10" x14ac:dyDescent="0.3">
      <c r="J234">
        <f t="shared" si="15"/>
        <v>1</v>
      </c>
    </row>
    <row r="235" spans="10:10" x14ac:dyDescent="0.3">
      <c r="J235">
        <f t="shared" si="15"/>
        <v>1</v>
      </c>
    </row>
    <row r="236" spans="10:10" x14ac:dyDescent="0.3">
      <c r="J236">
        <f t="shared" si="15"/>
        <v>1</v>
      </c>
    </row>
    <row r="237" spans="10:10" x14ac:dyDescent="0.3">
      <c r="J237">
        <f t="shared" si="15"/>
        <v>1</v>
      </c>
    </row>
    <row r="238" spans="10:10" x14ac:dyDescent="0.3">
      <c r="J238">
        <f t="shared" si="15"/>
        <v>1</v>
      </c>
    </row>
    <row r="239" spans="10:10" x14ac:dyDescent="0.3">
      <c r="J239">
        <f t="shared" si="15"/>
        <v>1</v>
      </c>
    </row>
    <row r="240" spans="10:10" x14ac:dyDescent="0.3">
      <c r="J240">
        <f t="shared" si="15"/>
        <v>1</v>
      </c>
    </row>
    <row r="241" spans="10:10" x14ac:dyDescent="0.3">
      <c r="J241">
        <f t="shared" si="15"/>
        <v>1</v>
      </c>
    </row>
    <row r="242" spans="10:10" x14ac:dyDescent="0.3">
      <c r="J242">
        <f t="shared" si="15"/>
        <v>1</v>
      </c>
    </row>
    <row r="243" spans="10:10" x14ac:dyDescent="0.3">
      <c r="J243">
        <f t="shared" si="15"/>
        <v>1</v>
      </c>
    </row>
    <row r="244" spans="10:10" x14ac:dyDescent="0.3">
      <c r="J244">
        <f t="shared" si="15"/>
        <v>1</v>
      </c>
    </row>
    <row r="245" spans="10:10" x14ac:dyDescent="0.3">
      <c r="J245">
        <f t="shared" si="15"/>
        <v>1</v>
      </c>
    </row>
    <row r="246" spans="10:10" x14ac:dyDescent="0.3">
      <c r="J246">
        <f t="shared" si="15"/>
        <v>1</v>
      </c>
    </row>
    <row r="247" spans="10:10" x14ac:dyDescent="0.3">
      <c r="J247">
        <f t="shared" si="15"/>
        <v>1</v>
      </c>
    </row>
    <row r="248" spans="10:10" x14ac:dyDescent="0.3">
      <c r="J248">
        <f t="shared" si="15"/>
        <v>1</v>
      </c>
    </row>
    <row r="249" spans="10:10" x14ac:dyDescent="0.3">
      <c r="J249">
        <f t="shared" si="15"/>
        <v>1</v>
      </c>
    </row>
    <row r="250" spans="10:10" x14ac:dyDescent="0.3">
      <c r="J250">
        <f t="shared" si="15"/>
        <v>1</v>
      </c>
    </row>
    <row r="251" spans="10:10" x14ac:dyDescent="0.3">
      <c r="J251">
        <f t="shared" si="15"/>
        <v>1</v>
      </c>
    </row>
    <row r="252" spans="10:10" x14ac:dyDescent="0.3">
      <c r="J252">
        <f t="shared" si="15"/>
        <v>1</v>
      </c>
    </row>
    <row r="253" spans="10:10" x14ac:dyDescent="0.3">
      <c r="J253">
        <f t="shared" si="15"/>
        <v>1</v>
      </c>
    </row>
    <row r="254" spans="10:10" x14ac:dyDescent="0.3">
      <c r="J254">
        <f t="shared" si="15"/>
        <v>1</v>
      </c>
    </row>
    <row r="255" spans="10:10" x14ac:dyDescent="0.3">
      <c r="J255">
        <f t="shared" si="15"/>
        <v>1</v>
      </c>
    </row>
    <row r="256" spans="10:10" x14ac:dyDescent="0.3">
      <c r="J256">
        <f t="shared" si="15"/>
        <v>1</v>
      </c>
    </row>
    <row r="257" spans="10:10" x14ac:dyDescent="0.3">
      <c r="J257">
        <f t="shared" si="15"/>
        <v>1</v>
      </c>
    </row>
    <row r="258" spans="10:10" x14ac:dyDescent="0.3">
      <c r="J258">
        <f t="shared" si="15"/>
        <v>1</v>
      </c>
    </row>
    <row r="259" spans="10:10" x14ac:dyDescent="0.3">
      <c r="J259">
        <f t="shared" si="15"/>
        <v>1</v>
      </c>
    </row>
    <row r="260" spans="10:10" x14ac:dyDescent="0.3">
      <c r="J260">
        <f t="shared" ref="J260:J268" si="16">J259</f>
        <v>1</v>
      </c>
    </row>
    <row r="261" spans="10:10" x14ac:dyDescent="0.3">
      <c r="J261">
        <f t="shared" si="16"/>
        <v>1</v>
      </c>
    </row>
    <row r="262" spans="10:10" x14ac:dyDescent="0.3">
      <c r="J262">
        <f t="shared" si="16"/>
        <v>1</v>
      </c>
    </row>
    <row r="263" spans="10:10" x14ac:dyDescent="0.3">
      <c r="J263">
        <f t="shared" si="16"/>
        <v>1</v>
      </c>
    </row>
    <row r="264" spans="10:10" x14ac:dyDescent="0.3">
      <c r="J264">
        <f t="shared" si="16"/>
        <v>1</v>
      </c>
    </row>
    <row r="265" spans="10:10" x14ac:dyDescent="0.3">
      <c r="J265">
        <f t="shared" si="16"/>
        <v>1</v>
      </c>
    </row>
    <row r="266" spans="10:10" x14ac:dyDescent="0.3">
      <c r="J266">
        <f t="shared" si="16"/>
        <v>1</v>
      </c>
    </row>
    <row r="267" spans="10:10" x14ac:dyDescent="0.3">
      <c r="J267">
        <f t="shared" si="16"/>
        <v>1</v>
      </c>
    </row>
    <row r="268" spans="10:10" x14ac:dyDescent="0.3">
      <c r="J268">
        <f t="shared" si="16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Cuni</dc:creator>
  <cp:lastModifiedBy>Julian Cuni</cp:lastModifiedBy>
  <dcterms:created xsi:type="dcterms:W3CDTF">2022-04-15T19:50:19Z</dcterms:created>
  <dcterms:modified xsi:type="dcterms:W3CDTF">2022-04-29T00:12:35Z</dcterms:modified>
</cp:coreProperties>
</file>